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K:\03 Utvary - verejne pristupne data\Marketing zdielane\Aktuálny cenník\"/>
    </mc:Choice>
  </mc:AlternateContent>
  <xr:revisionPtr revIDLastSave="0" documentId="13_ncr:1_{E3DA2F0A-93E4-4FEC-9A2A-509E758284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eber cenník_1.11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7" i="1" l="1"/>
  <c r="I527" i="1" s="1"/>
  <c r="H526" i="1"/>
  <c r="I526" i="1" s="1"/>
  <c r="I525" i="1"/>
  <c r="I524" i="1"/>
  <c r="H523" i="1"/>
  <c r="I523" i="1" s="1"/>
  <c r="H522" i="1"/>
  <c r="I522" i="1" s="1"/>
  <c r="H520" i="1"/>
  <c r="I520" i="1" s="1"/>
  <c r="H519" i="1"/>
  <c r="I519" i="1" s="1"/>
  <c r="H518" i="1"/>
  <c r="I518" i="1" s="1"/>
  <c r="H517" i="1"/>
  <c r="I517" i="1" s="1"/>
  <c r="H516" i="1"/>
  <c r="I516" i="1" s="1"/>
  <c r="H515" i="1"/>
  <c r="I515" i="1" s="1"/>
  <c r="H514" i="1"/>
  <c r="I514" i="1" s="1"/>
  <c r="H513" i="1"/>
  <c r="I513" i="1" s="1"/>
  <c r="H512" i="1"/>
  <c r="I512" i="1" s="1"/>
  <c r="H511" i="1"/>
  <c r="I511" i="1" s="1"/>
  <c r="H510" i="1"/>
  <c r="I510" i="1" s="1"/>
  <c r="H509" i="1"/>
  <c r="I509" i="1" s="1"/>
  <c r="H508" i="1"/>
  <c r="I508" i="1" s="1"/>
  <c r="H507" i="1"/>
  <c r="I507" i="1" s="1"/>
  <c r="H506" i="1"/>
  <c r="I506" i="1" s="1"/>
  <c r="H504" i="1"/>
  <c r="I504" i="1" s="1"/>
  <c r="H503" i="1"/>
  <c r="I503" i="1" s="1"/>
  <c r="H502" i="1"/>
  <c r="I502" i="1" s="1"/>
  <c r="H501" i="1"/>
  <c r="I501" i="1" s="1"/>
  <c r="H500" i="1"/>
  <c r="I500" i="1" s="1"/>
  <c r="H499" i="1"/>
  <c r="I499" i="1" s="1"/>
  <c r="H498" i="1"/>
  <c r="I498" i="1" s="1"/>
  <c r="H497" i="1"/>
  <c r="I497" i="1" s="1"/>
  <c r="H496" i="1"/>
  <c r="I496" i="1" s="1"/>
  <c r="H495" i="1"/>
  <c r="I495" i="1" s="1"/>
  <c r="H494" i="1"/>
  <c r="I494" i="1" s="1"/>
  <c r="H493" i="1"/>
  <c r="I493" i="1" s="1"/>
  <c r="H492" i="1"/>
  <c r="I492" i="1" s="1"/>
  <c r="H491" i="1"/>
  <c r="I491" i="1" s="1"/>
  <c r="H490" i="1"/>
  <c r="I490" i="1" s="1"/>
  <c r="H487" i="1"/>
  <c r="I487" i="1" s="1"/>
  <c r="H486" i="1"/>
  <c r="I486" i="1" s="1"/>
  <c r="H484" i="1"/>
  <c r="I484" i="1" s="1"/>
  <c r="H483" i="1"/>
  <c r="I483" i="1" s="1"/>
  <c r="H481" i="1"/>
  <c r="I481" i="1" s="1"/>
  <c r="H480" i="1"/>
  <c r="I480" i="1" s="1"/>
  <c r="H478" i="1"/>
  <c r="I478" i="1" s="1"/>
  <c r="H477" i="1"/>
  <c r="I477" i="1" s="1"/>
  <c r="H475" i="1"/>
  <c r="I475" i="1" s="1"/>
  <c r="H473" i="1"/>
  <c r="I473" i="1" s="1"/>
  <c r="H472" i="1"/>
  <c r="I472" i="1" s="1"/>
  <c r="H471" i="1"/>
  <c r="I471" i="1" s="1"/>
  <c r="H469" i="1"/>
  <c r="I469" i="1" s="1"/>
  <c r="H468" i="1"/>
  <c r="I468" i="1" s="1"/>
  <c r="H467" i="1"/>
  <c r="I467" i="1" s="1"/>
  <c r="H465" i="1"/>
  <c r="I465" i="1" s="1"/>
  <c r="H464" i="1"/>
  <c r="I464" i="1" s="1"/>
  <c r="H463" i="1"/>
  <c r="I463" i="1" s="1"/>
  <c r="H461" i="1"/>
  <c r="I461" i="1" s="1"/>
  <c r="H460" i="1"/>
  <c r="I460" i="1" s="1"/>
  <c r="H459" i="1"/>
  <c r="I459" i="1" s="1"/>
  <c r="H458" i="1"/>
  <c r="I458" i="1" s="1"/>
  <c r="H456" i="1"/>
  <c r="I456" i="1" s="1"/>
  <c r="H455" i="1"/>
  <c r="I455" i="1" s="1"/>
  <c r="H454" i="1"/>
  <c r="I454" i="1" s="1"/>
  <c r="H453" i="1"/>
  <c r="I453" i="1" s="1"/>
  <c r="H451" i="1"/>
  <c r="I451" i="1" s="1"/>
  <c r="H450" i="1"/>
  <c r="I450" i="1" s="1"/>
  <c r="H449" i="1"/>
  <c r="I449" i="1" s="1"/>
  <c r="H448" i="1"/>
  <c r="I448" i="1" s="1"/>
  <c r="H446" i="1"/>
  <c r="I446" i="1" s="1"/>
  <c r="H445" i="1"/>
  <c r="I445" i="1" s="1"/>
  <c r="H444" i="1"/>
  <c r="I444" i="1" s="1"/>
  <c r="H443" i="1"/>
  <c r="I443" i="1" s="1"/>
  <c r="H440" i="1"/>
  <c r="I440" i="1" s="1"/>
  <c r="H439" i="1"/>
  <c r="I439" i="1" s="1"/>
  <c r="H438" i="1"/>
  <c r="I438" i="1" s="1"/>
  <c r="H436" i="1"/>
  <c r="I436" i="1" s="1"/>
  <c r="H435" i="1"/>
  <c r="I435" i="1" s="1"/>
  <c r="H434" i="1"/>
  <c r="I434" i="1" s="1"/>
  <c r="H432" i="1"/>
  <c r="I432" i="1" s="1"/>
  <c r="H431" i="1"/>
  <c r="I431" i="1" s="1"/>
  <c r="H430" i="1"/>
  <c r="I430" i="1" s="1"/>
  <c r="H429" i="1"/>
  <c r="I429" i="1" s="1"/>
  <c r="H428" i="1"/>
  <c r="I428" i="1" s="1"/>
  <c r="H427" i="1"/>
  <c r="I427" i="1" s="1"/>
  <c r="H426" i="1"/>
  <c r="I426" i="1" s="1"/>
  <c r="H425" i="1"/>
  <c r="I425" i="1" s="1"/>
  <c r="H424" i="1"/>
  <c r="I424" i="1" s="1"/>
  <c r="H423" i="1"/>
  <c r="I423" i="1" s="1"/>
  <c r="H422" i="1"/>
  <c r="I422" i="1" s="1"/>
  <c r="H421" i="1"/>
  <c r="I421" i="1" s="1"/>
  <c r="H420" i="1"/>
  <c r="I420" i="1" s="1"/>
  <c r="H419" i="1"/>
  <c r="I419" i="1" s="1"/>
  <c r="H418" i="1"/>
  <c r="I418" i="1" s="1"/>
  <c r="H417" i="1"/>
  <c r="I417" i="1" s="1"/>
  <c r="H416" i="1"/>
  <c r="I416" i="1" s="1"/>
  <c r="H415" i="1"/>
  <c r="I415" i="1" s="1"/>
  <c r="H413" i="1"/>
  <c r="I413" i="1" s="1"/>
  <c r="H412" i="1"/>
  <c r="I412" i="1" s="1"/>
  <c r="H411" i="1"/>
  <c r="I411" i="1" s="1"/>
  <c r="H410" i="1"/>
  <c r="I410" i="1" s="1"/>
  <c r="H409" i="1"/>
  <c r="I409" i="1" s="1"/>
  <c r="H408" i="1"/>
  <c r="I408" i="1" s="1"/>
  <c r="H407" i="1"/>
  <c r="I407" i="1" s="1"/>
  <c r="H406" i="1"/>
  <c r="I406" i="1" s="1"/>
  <c r="H405" i="1"/>
  <c r="I405" i="1" s="1"/>
  <c r="H403" i="1"/>
  <c r="I403" i="1" s="1"/>
  <c r="H402" i="1"/>
  <c r="I402" i="1" s="1"/>
  <c r="H401" i="1"/>
  <c r="I401" i="1" s="1"/>
  <c r="H400" i="1"/>
  <c r="I400" i="1" s="1"/>
  <c r="H399" i="1"/>
  <c r="I399" i="1" s="1"/>
  <c r="H398" i="1"/>
  <c r="I398" i="1" s="1"/>
  <c r="H397" i="1"/>
  <c r="I397" i="1" s="1"/>
  <c r="H396" i="1"/>
  <c r="I396" i="1" s="1"/>
  <c r="H395" i="1"/>
  <c r="I395" i="1" s="1"/>
  <c r="H393" i="1"/>
  <c r="I393" i="1" s="1"/>
  <c r="H392" i="1"/>
  <c r="I392" i="1" s="1"/>
  <c r="H391" i="1"/>
  <c r="I391" i="1" s="1"/>
  <c r="H390" i="1"/>
  <c r="I390" i="1" s="1"/>
  <c r="H389" i="1"/>
  <c r="I389" i="1" s="1"/>
  <c r="H388" i="1"/>
  <c r="I388" i="1" s="1"/>
  <c r="H387" i="1"/>
  <c r="I387" i="1" s="1"/>
  <c r="H386" i="1"/>
  <c r="I386" i="1" s="1"/>
  <c r="H385" i="1"/>
  <c r="I385" i="1" s="1"/>
  <c r="H384" i="1"/>
  <c r="I384" i="1" s="1"/>
  <c r="H383" i="1"/>
  <c r="I383" i="1" s="1"/>
  <c r="H381" i="1"/>
  <c r="I381" i="1" s="1"/>
  <c r="H380" i="1"/>
  <c r="I380" i="1" s="1"/>
  <c r="H379" i="1"/>
  <c r="I379" i="1" s="1"/>
  <c r="H378" i="1"/>
  <c r="I378" i="1" s="1"/>
  <c r="H377" i="1"/>
  <c r="I377" i="1" s="1"/>
  <c r="H376" i="1"/>
  <c r="I376" i="1" s="1"/>
  <c r="H375" i="1"/>
  <c r="I375" i="1" s="1"/>
  <c r="H374" i="1"/>
  <c r="I374" i="1" s="1"/>
  <c r="H373" i="1"/>
  <c r="I373" i="1" s="1"/>
  <c r="H372" i="1"/>
  <c r="I372" i="1" s="1"/>
  <c r="H371" i="1"/>
  <c r="I371" i="1" s="1"/>
  <c r="H370" i="1"/>
  <c r="I370" i="1" s="1"/>
  <c r="I369" i="1"/>
  <c r="H369" i="1"/>
  <c r="H368" i="1"/>
  <c r="I368" i="1" s="1"/>
  <c r="H366" i="1"/>
  <c r="I366" i="1" s="1"/>
  <c r="H365" i="1"/>
  <c r="I365" i="1" s="1"/>
  <c r="H364" i="1"/>
  <c r="I364" i="1" s="1"/>
  <c r="H363" i="1"/>
  <c r="I363" i="1" s="1"/>
  <c r="H362" i="1"/>
  <c r="I362" i="1" s="1"/>
  <c r="H361" i="1"/>
  <c r="I361" i="1" s="1"/>
  <c r="H360" i="1"/>
  <c r="I360" i="1" s="1"/>
  <c r="H359" i="1"/>
  <c r="I359" i="1" s="1"/>
  <c r="H358" i="1"/>
  <c r="I358" i="1" s="1"/>
  <c r="H356" i="1"/>
  <c r="I356" i="1" s="1"/>
  <c r="H355" i="1"/>
  <c r="I355" i="1" s="1"/>
  <c r="H354" i="1"/>
  <c r="I354" i="1" s="1"/>
  <c r="H353" i="1"/>
  <c r="I353" i="1" s="1"/>
  <c r="H352" i="1"/>
  <c r="I352" i="1" s="1"/>
  <c r="H351" i="1"/>
  <c r="I351" i="1" s="1"/>
  <c r="H350" i="1"/>
  <c r="I350" i="1" s="1"/>
  <c r="H349" i="1"/>
  <c r="I349" i="1" s="1"/>
  <c r="H348" i="1"/>
  <c r="I348" i="1" s="1"/>
  <c r="H346" i="1"/>
  <c r="I346" i="1" s="1"/>
  <c r="H345" i="1"/>
  <c r="I345" i="1" s="1"/>
  <c r="H344" i="1"/>
  <c r="I344" i="1" s="1"/>
  <c r="H343" i="1"/>
  <c r="I343" i="1" s="1"/>
  <c r="H342" i="1"/>
  <c r="I342" i="1" s="1"/>
  <c r="H341" i="1"/>
  <c r="I341" i="1" s="1"/>
  <c r="H340" i="1"/>
  <c r="I340" i="1" s="1"/>
  <c r="H338" i="1"/>
  <c r="I338" i="1" s="1"/>
  <c r="H337" i="1"/>
  <c r="I337" i="1" s="1"/>
  <c r="H336" i="1"/>
  <c r="I336" i="1" s="1"/>
  <c r="H335" i="1"/>
  <c r="I335" i="1" s="1"/>
  <c r="H333" i="1"/>
  <c r="I333" i="1" s="1"/>
  <c r="H332" i="1"/>
  <c r="I332" i="1" s="1"/>
  <c r="H331" i="1"/>
  <c r="I331" i="1" s="1"/>
  <c r="H330" i="1"/>
  <c r="I330" i="1" s="1"/>
  <c r="H329" i="1"/>
  <c r="I329" i="1" s="1"/>
  <c r="I328" i="1"/>
  <c r="H328" i="1"/>
  <c r="H326" i="1"/>
  <c r="I326" i="1" s="1"/>
  <c r="H325" i="1"/>
  <c r="I325" i="1" s="1"/>
  <c r="H324" i="1"/>
  <c r="I324" i="1" s="1"/>
  <c r="H323" i="1"/>
  <c r="I323" i="1" s="1"/>
  <c r="H322" i="1"/>
  <c r="I322" i="1" s="1"/>
  <c r="H321" i="1"/>
  <c r="I321" i="1" s="1"/>
  <c r="H320" i="1"/>
  <c r="I320" i="1" s="1"/>
  <c r="H319" i="1"/>
  <c r="I319" i="1" s="1"/>
  <c r="H317" i="1"/>
  <c r="I317" i="1" s="1"/>
  <c r="H316" i="1"/>
  <c r="I316" i="1" s="1"/>
  <c r="H315" i="1"/>
  <c r="I315" i="1" s="1"/>
  <c r="H314" i="1"/>
  <c r="I314" i="1" s="1"/>
  <c r="H313" i="1"/>
  <c r="I313" i="1" s="1"/>
  <c r="H312" i="1"/>
  <c r="I312" i="1" s="1"/>
  <c r="H311" i="1"/>
  <c r="I311" i="1" s="1"/>
  <c r="H310" i="1"/>
  <c r="I310" i="1" s="1"/>
  <c r="H309" i="1"/>
  <c r="I309" i="1" s="1"/>
  <c r="H308" i="1"/>
  <c r="I308" i="1" s="1"/>
  <c r="H307" i="1"/>
  <c r="I307" i="1" s="1"/>
  <c r="H306" i="1"/>
  <c r="I306" i="1" s="1"/>
  <c r="H305" i="1"/>
  <c r="I305" i="1" s="1"/>
  <c r="H304" i="1"/>
  <c r="I304" i="1" s="1"/>
  <c r="H303" i="1"/>
  <c r="I303" i="1" s="1"/>
  <c r="H302" i="1"/>
  <c r="I302" i="1" s="1"/>
  <c r="H301" i="1"/>
  <c r="I301" i="1" s="1"/>
  <c r="H300" i="1"/>
  <c r="I300" i="1" s="1"/>
  <c r="H298" i="1"/>
  <c r="I298" i="1" s="1"/>
  <c r="H297" i="1"/>
  <c r="I297" i="1" s="1"/>
  <c r="H296" i="1"/>
  <c r="I296" i="1" s="1"/>
  <c r="H295" i="1"/>
  <c r="I295" i="1" s="1"/>
  <c r="H294" i="1"/>
  <c r="I294" i="1" s="1"/>
  <c r="H292" i="1"/>
  <c r="I292" i="1" s="1"/>
  <c r="H291" i="1"/>
  <c r="I291" i="1" s="1"/>
  <c r="H290" i="1"/>
  <c r="I290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81" i="1"/>
  <c r="I281" i="1" s="1"/>
  <c r="H280" i="1"/>
  <c r="I280" i="1" s="1"/>
  <c r="H279" i="1"/>
  <c r="I279" i="1" s="1"/>
  <c r="H274" i="1"/>
  <c r="I274" i="1" s="1"/>
  <c r="H273" i="1"/>
  <c r="I273" i="1" s="1"/>
  <c r="H272" i="1"/>
  <c r="I272" i="1" s="1"/>
  <c r="H271" i="1"/>
  <c r="I271" i="1" s="1"/>
  <c r="H270" i="1"/>
  <c r="I270" i="1" s="1"/>
  <c r="H268" i="1"/>
  <c r="I268" i="1" s="1"/>
  <c r="H267" i="1"/>
  <c r="I267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3" i="1"/>
  <c r="I243" i="1" s="1"/>
  <c r="H241" i="1"/>
  <c r="I241" i="1" s="1"/>
  <c r="H240" i="1"/>
  <c r="I240" i="1" s="1"/>
  <c r="H239" i="1"/>
  <c r="I239" i="1" s="1"/>
  <c r="H237" i="1"/>
  <c r="I237" i="1" s="1"/>
  <c r="H236" i="1"/>
  <c r="I236" i="1" s="1"/>
  <c r="H235" i="1"/>
  <c r="I235" i="1" s="1"/>
  <c r="H233" i="1"/>
  <c r="I233" i="1" s="1"/>
  <c r="H232" i="1"/>
  <c r="I232" i="1" s="1"/>
  <c r="H230" i="1"/>
  <c r="I230" i="1" s="1"/>
  <c r="H229" i="1"/>
  <c r="I229" i="1" s="1"/>
  <c r="H228" i="1"/>
  <c r="I228" i="1" s="1"/>
  <c r="H226" i="1"/>
  <c r="I226" i="1" s="1"/>
  <c r="H225" i="1"/>
  <c r="I225" i="1" s="1"/>
  <c r="H224" i="1"/>
  <c r="I224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2" i="1"/>
  <c r="I182" i="1" s="1"/>
  <c r="H181" i="1"/>
  <c r="I181" i="1" s="1"/>
  <c r="H180" i="1"/>
  <c r="I180" i="1" s="1"/>
  <c r="H179" i="1"/>
  <c r="I179" i="1" s="1"/>
  <c r="H178" i="1"/>
  <c r="I178" i="1" s="1"/>
  <c r="I176" i="1"/>
  <c r="I175" i="1"/>
  <c r="H174" i="1"/>
  <c r="I174" i="1" s="1"/>
  <c r="H173" i="1"/>
  <c r="I173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1" i="1"/>
  <c r="I161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8" i="1"/>
  <c r="I138" i="1" s="1"/>
  <c r="H137" i="1"/>
  <c r="I137" i="1" s="1"/>
  <c r="H136" i="1"/>
  <c r="I136" i="1" s="1"/>
  <c r="H135" i="1"/>
  <c r="I135" i="1" s="1"/>
  <c r="H133" i="1"/>
  <c r="I133" i="1" s="1"/>
  <c r="H132" i="1"/>
  <c r="I132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1" i="1"/>
  <c r="I111" i="1" s="1"/>
  <c r="H110" i="1"/>
  <c r="I110" i="1" s="1"/>
  <c r="H109" i="1"/>
  <c r="I109" i="1" s="1"/>
  <c r="H108" i="1"/>
  <c r="I108" i="1" s="1"/>
  <c r="H107" i="1"/>
  <c r="I107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7" i="1"/>
  <c r="I87" i="1" s="1"/>
  <c r="H86" i="1"/>
  <c r="I86" i="1" s="1"/>
  <c r="H85" i="1"/>
  <c r="I85" i="1" s="1"/>
  <c r="H84" i="1"/>
  <c r="I84" i="1" s="1"/>
  <c r="H83" i="1"/>
  <c r="I83" i="1" s="1"/>
  <c r="H81" i="1"/>
  <c r="I81" i="1" s="1"/>
  <c r="H80" i="1"/>
  <c r="I80" i="1" s="1"/>
  <c r="H79" i="1"/>
  <c r="I79" i="1" s="1"/>
  <c r="H77" i="1"/>
  <c r="I77" i="1" s="1"/>
  <c r="H76" i="1"/>
  <c r="I76" i="1" s="1"/>
  <c r="H74" i="1"/>
  <c r="I74" i="1" s="1"/>
  <c r="H73" i="1"/>
  <c r="I73" i="1" s="1"/>
  <c r="H71" i="1"/>
  <c r="I71" i="1" s="1"/>
  <c r="H70" i="1"/>
  <c r="I70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1" i="1"/>
  <c r="I61" i="1" s="1"/>
  <c r="H60" i="1"/>
  <c r="I60" i="1" s="1"/>
  <c r="H59" i="1"/>
  <c r="I59" i="1" s="1"/>
  <c r="H58" i="1"/>
  <c r="I58" i="1" s="1"/>
  <c r="H56" i="1"/>
  <c r="I56" i="1" s="1"/>
  <c r="H55" i="1"/>
  <c r="I55" i="1" s="1"/>
  <c r="H54" i="1"/>
  <c r="I54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4" i="1"/>
  <c r="I44" i="1" s="1"/>
  <c r="H43" i="1"/>
  <c r="I43" i="1" s="1"/>
  <c r="H42" i="1"/>
  <c r="I42" i="1" s="1"/>
  <c r="H40" i="1"/>
  <c r="I40" i="1" s="1"/>
  <c r="H39" i="1"/>
  <c r="I39" i="1" s="1"/>
  <c r="H38" i="1"/>
  <c r="I38" i="1" s="1"/>
  <c r="H36" i="1"/>
  <c r="I36" i="1" s="1"/>
  <c r="H35" i="1"/>
  <c r="I35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</calcChain>
</file>

<file path=xl/sharedStrings.xml><?xml version="1.0" encoding="utf-8"?>
<sst xmlns="http://schemas.openxmlformats.org/spreadsheetml/2006/main" count="1758" uniqueCount="1019">
  <si>
    <t>Číslo výr.</t>
  </si>
  <si>
    <t>MJ</t>
  </si>
  <si>
    <t>Balenie v MJ</t>
  </si>
  <si>
    <t>Paletové množstvo</t>
  </si>
  <si>
    <t>Spotreba</t>
  </si>
  <si>
    <t>Cena za MJ bez DPH</t>
  </si>
  <si>
    <t>Cena za balenie bez DPH</t>
  </si>
  <si>
    <t>Cena za balenie s DPH</t>
  </si>
  <si>
    <t>SAP číslo</t>
  </si>
  <si>
    <t>Ostatné</t>
  </si>
  <si>
    <t>Malé balenie pre regálové státie</t>
  </si>
  <si>
    <t>weber penetrácia 2 kg - podkladný náter na savé podklady, riediteľný 1:5 až 1:8</t>
  </si>
  <si>
    <t xml:space="preserve">VH716 2 </t>
  </si>
  <si>
    <t>kg</t>
  </si>
  <si>
    <t>56/112</t>
  </si>
  <si>
    <t>0,025 pri riedení 1:8</t>
  </si>
  <si>
    <t>weber penetrácia 5 kg - podkladný náter na savé podklady, riediteľný 1:5 až 1:8</t>
  </si>
  <si>
    <t xml:space="preserve">VH716 5 </t>
  </si>
  <si>
    <t>54/240</t>
  </si>
  <si>
    <t>weber spojovací mostík 2 kg - disperzný podkladný náter na priame použitie savé aj nesavé podklady</t>
  </si>
  <si>
    <t xml:space="preserve">G651 </t>
  </si>
  <si>
    <t>72/144</t>
  </si>
  <si>
    <t>weber spojovací mostík 5 kg  - disperzný podkladný náter na priame použitie savé aj nesavé podklady</t>
  </si>
  <si>
    <t>48/240</t>
  </si>
  <si>
    <t>weber akryzol - jednozložková tekutá hydroizolácia na vnútorné použitie - 5kg</t>
  </si>
  <si>
    <t>7601 5</t>
  </si>
  <si>
    <t>90/450</t>
  </si>
  <si>
    <t>1,5/2mm</t>
  </si>
  <si>
    <t>tesniaca páska BE 14 10m</t>
  </si>
  <si>
    <t>m</t>
  </si>
  <si>
    <t>tesniaca páska BE 14 50m</t>
  </si>
  <si>
    <t>webercolor premium 5 kg - škárovacia hmota farby: white, cement, marble, beige, anthracite, nutt, coffee, egypt, brick, honey, sesame, chest nut</t>
  </si>
  <si>
    <t>WCP + názov farby 5</t>
  </si>
  <si>
    <t>72/360</t>
  </si>
  <si>
    <t>0,3 - 0,8</t>
  </si>
  <si>
    <t>D013</t>
  </si>
  <si>
    <t>webercolor silikón - 0,310 ml farby: white, cement, marble, beige, anthracite, nutt, coffee, egypt, brick, honey, sesame, chest nut</t>
  </si>
  <si>
    <t>SPTS + názov farby</t>
  </si>
  <si>
    <t>ks</t>
  </si>
  <si>
    <t>D222</t>
  </si>
  <si>
    <t>webertec 946 12 x 0,6 l krémová injektáž</t>
  </si>
  <si>
    <t xml:space="preserve">WT946 </t>
  </si>
  <si>
    <t>1,6l/m2; 0,36-0,72l/bm</t>
  </si>
  <si>
    <t>weber 700 - podkladný náter pod tenkovrstvové omietky weberpas, marmolit a fasádny náter silikónový, akrylátový a aquaBalance 5kg</t>
  </si>
  <si>
    <t>VG700</t>
  </si>
  <si>
    <t>64/320</t>
  </si>
  <si>
    <t>0,15-0,2</t>
  </si>
  <si>
    <t>D041</t>
  </si>
  <si>
    <t>weberton aquaBalance 5kg</t>
  </si>
  <si>
    <t>A080</t>
  </si>
  <si>
    <t>54/270</t>
  </si>
  <si>
    <t>0,4/2 nátery</t>
  </si>
  <si>
    <t>D120</t>
  </si>
  <si>
    <t>weberton aquaBalance 5kg - A,B odtiene</t>
  </si>
  <si>
    <t>weberton silikátový - silikátový fasádny náter 5kg</t>
  </si>
  <si>
    <t xml:space="preserve">A110 </t>
  </si>
  <si>
    <t>D210</t>
  </si>
  <si>
    <t>weberton silikátový - silikátový fasádny náter 5kg - A,B odtiene</t>
  </si>
  <si>
    <t>weberton silikónový fasádny náter 5kg</t>
  </si>
  <si>
    <t xml:space="preserve">A050 </t>
  </si>
  <si>
    <t>D205</t>
  </si>
  <si>
    <t>weberton silikónový fasádny náter 5kg - A,B odtiene</t>
  </si>
  <si>
    <t>weberton N - akrylátový fasádny náter 5kg</t>
  </si>
  <si>
    <t xml:space="preserve">A203K </t>
  </si>
  <si>
    <t>D203</t>
  </si>
  <si>
    <t>weberton N - akrylátový fasádny náter 5kg - A,B odtiene</t>
  </si>
  <si>
    <t>weberton elastik 5kg biely odtieň</t>
  </si>
  <si>
    <t>NFELA 5</t>
  </si>
  <si>
    <t>80/400</t>
  </si>
  <si>
    <t>weber terizol - izolácie voči zemnej vlhkosti a tlakovej vode - 4,5kg</t>
  </si>
  <si>
    <t>7614 4,5</t>
  </si>
  <si>
    <t>3/3mm</t>
  </si>
  <si>
    <t>weberbat opravná hmota - hr. 1 - 20 mm 5kg</t>
  </si>
  <si>
    <t>OH 101 5</t>
  </si>
  <si>
    <t>1,5/1 mm</t>
  </si>
  <si>
    <t>Vonkajšie tepelnoizolačné kontaktné systémy - ETICS</t>
  </si>
  <si>
    <t>Lepiace a výstužné malty</t>
  </si>
  <si>
    <t>Rada štandard</t>
  </si>
  <si>
    <t>webertherm leparm - lepiaca a výstužná malta na báze cementu</t>
  </si>
  <si>
    <t>410P</t>
  </si>
  <si>
    <t>48/1200</t>
  </si>
  <si>
    <t>webertherm KPS - lepiaca a výstužná malta na báze cementu, komponent systému weber.therm terranova  a weber.therm exclusive</t>
  </si>
  <si>
    <t>401P</t>
  </si>
  <si>
    <t>Rada profi</t>
  </si>
  <si>
    <t>webertherm clima - lepiaca a výstužna malta na báze cementu s vysokou paropriepustnosťou</t>
  </si>
  <si>
    <t>LZS 750 25</t>
  </si>
  <si>
    <t>42/1050</t>
  </si>
  <si>
    <r>
      <t>weberthem mínus 7 - zimná lepiaca a výstužná malta na báze cementu, až do -7°</t>
    </r>
    <r>
      <rPr>
        <sz val="9.9"/>
        <rFont val="Arial"/>
        <family val="2"/>
        <charset val="238"/>
      </rPr>
      <t>C</t>
    </r>
  </si>
  <si>
    <t>LZS777</t>
  </si>
  <si>
    <t>webertherm elastik - lepiaca a výstužná malta, na drevotrieskové, OSB, cemento-trieskové a sádrovláknité dosky</t>
  </si>
  <si>
    <t>401PE</t>
  </si>
  <si>
    <t>Rada špeciál</t>
  </si>
  <si>
    <t>webertherm plus ultra - lepiaca a výstužná malta na báze cementu, na dosky z fenolovej peny</t>
  </si>
  <si>
    <t>M768</t>
  </si>
  <si>
    <t>40/1000</t>
  </si>
  <si>
    <t>Retec 700 - opravná hmota k renovácii poškodených zateplovacích systémov</t>
  </si>
  <si>
    <t>M740 30</t>
  </si>
  <si>
    <t>42/1260</t>
  </si>
  <si>
    <t>webertherm flex 708 - disperzný tmel biely na lepenie a stirerkovanie tepelnej izolácie</t>
  </si>
  <si>
    <t>LZS 708 B 25</t>
  </si>
  <si>
    <t>16/400</t>
  </si>
  <si>
    <t>Tenkovrstvové pastovité omietky</t>
  </si>
  <si>
    <t xml:space="preserve">weberpas aquaBalance </t>
  </si>
  <si>
    <t>weberpas aquaBalance  - roztieraná  1,0 mm</t>
  </si>
  <si>
    <t>R080</t>
  </si>
  <si>
    <t>24/600</t>
  </si>
  <si>
    <t>D1311</t>
  </si>
  <si>
    <t>weberpas aquaBalance  - roztieraná  1,5 mm</t>
  </si>
  <si>
    <t>R980</t>
  </si>
  <si>
    <t>weberpas aquaBalance  - roztieraná  2,0 mm</t>
  </si>
  <si>
    <t>R880</t>
  </si>
  <si>
    <t>weberpas aquaBalance  - roztieraná  3,0 mm</t>
  </si>
  <si>
    <t>R780</t>
  </si>
  <si>
    <t>weberpas aquaBalance  - ryhovaná 2,0 mm</t>
  </si>
  <si>
    <t>R480</t>
  </si>
  <si>
    <t>weberpas aquaBalance - A odtiene, pre všetky štruktúry</t>
  </si>
  <si>
    <t>všetky</t>
  </si>
  <si>
    <t>-</t>
  </si>
  <si>
    <t>D1312</t>
  </si>
  <si>
    <t>weberpas clean Active</t>
  </si>
  <si>
    <t>weberpas clean Active - roztieraná 1,5 mm</t>
  </si>
  <si>
    <t>R930</t>
  </si>
  <si>
    <t>D1131</t>
  </si>
  <si>
    <t>weberpas clean Active - roztieraná 2,0 mm</t>
  </si>
  <si>
    <t>R430</t>
  </si>
  <si>
    <t>weberpas clean Active - ryhovaná  2,0mm</t>
  </si>
  <si>
    <t>R630</t>
  </si>
  <si>
    <t>weberpas silikónová</t>
  </si>
  <si>
    <t>weberpas silikónová - roztieraná 1,5 mm</t>
  </si>
  <si>
    <t>R920</t>
  </si>
  <si>
    <t>D1121</t>
  </si>
  <si>
    <t>weberpas silikónová - roztieraná 2,0 mm</t>
  </si>
  <si>
    <t>R520</t>
  </si>
  <si>
    <t>weberpas silikónová - ryhovaná 2,0 mm</t>
  </si>
  <si>
    <t>R420</t>
  </si>
  <si>
    <t>weberpas silikónová - A odtiene, pre všetky štruktúry</t>
  </si>
  <si>
    <t>D1122</t>
  </si>
  <si>
    <t xml:space="preserve">weberpas nova S </t>
  </si>
  <si>
    <t>weberpas nova S - roztieraná 1,0 mm</t>
  </si>
  <si>
    <t>R052</t>
  </si>
  <si>
    <t>D1263</t>
  </si>
  <si>
    <t>weberpas nova S - roztieraná 1,5 mm</t>
  </si>
  <si>
    <t>R952</t>
  </si>
  <si>
    <t>weberpas nova S - roztieraná 2,0 mm</t>
  </si>
  <si>
    <t>R852</t>
  </si>
  <si>
    <t>weberpas nova S - roztieraná 3,0 mm</t>
  </si>
  <si>
    <t>R752</t>
  </si>
  <si>
    <t>weberpas nova S - ryhovaná 2,0 mm</t>
  </si>
  <si>
    <t>R452</t>
  </si>
  <si>
    <t>weberpas nova S - A odtiene, pre všetky štruktúry</t>
  </si>
  <si>
    <t>D1145</t>
  </si>
  <si>
    <t>weberpas silikátová</t>
  </si>
  <si>
    <t>weberpas silikátová - roztieraná 1,5 mm</t>
  </si>
  <si>
    <t>R910</t>
  </si>
  <si>
    <t>D1111</t>
  </si>
  <si>
    <t>weberpas silikátová - roztieraná 2,0 mm</t>
  </si>
  <si>
    <t>R410</t>
  </si>
  <si>
    <t>weberpas akrylátová</t>
  </si>
  <si>
    <t>weberpas akrylátová - roztieraná 1,5mm</t>
  </si>
  <si>
    <t>R970</t>
  </si>
  <si>
    <t>D1141</t>
  </si>
  <si>
    <t>weberpas akrylátová - roztieraná 2,0 mm</t>
  </si>
  <si>
    <t>R870</t>
  </si>
  <si>
    <t xml:space="preserve">Vzorka tenkovrstvovej omietky </t>
  </si>
  <si>
    <t xml:space="preserve">Vzorka tenkovrstvovej omietky odtiene B-E </t>
  </si>
  <si>
    <t>vzorka R970,980,930,920,952,910</t>
  </si>
  <si>
    <t>Vzorka tenkovrstvovej omietky odtiene A</t>
  </si>
  <si>
    <t>vzorka R980,920,952</t>
  </si>
  <si>
    <t xml:space="preserve">Dekoratívne omietky - weber.pas marmolit </t>
  </si>
  <si>
    <t>weber.pas marmolit  - 1,5 mm</t>
  </si>
  <si>
    <t>V1050</t>
  </si>
  <si>
    <t>D115</t>
  </si>
  <si>
    <t>weber.pas marmolit  - 2,0 mm</t>
  </si>
  <si>
    <t>V1040</t>
  </si>
  <si>
    <t>weberpas mozaiková omietka - 2,0 mm</t>
  </si>
  <si>
    <t>Podkladné nátery pod tenkovrstvové omietky a fasádne nátery</t>
  </si>
  <si>
    <t>weber 700 - podkladný náter pod tenkovrstvové omietky weberpas, marmolit a fasádny náter silikónový, akrylátový a aquaBalance 16kg</t>
  </si>
  <si>
    <t>weber 703 - fluat - podkladový náter pod fasádny náter silikátový 16kg</t>
  </si>
  <si>
    <t xml:space="preserve">H703 </t>
  </si>
  <si>
    <t>24/384</t>
  </si>
  <si>
    <t>weber 703 - fluat - podkladový náter pod fasádny náter silikátový 5kg</t>
  </si>
  <si>
    <t xml:space="preserve">urýchľovač tuhnutia </t>
  </si>
  <si>
    <t>V001</t>
  </si>
  <si>
    <t>100 g / fľ.</t>
  </si>
  <si>
    <t>100 g na 30 kg</t>
  </si>
  <si>
    <t>D042</t>
  </si>
  <si>
    <t>Dizajnové omietky</t>
  </si>
  <si>
    <t>weberpas podklad  UNI BRICK 5kg</t>
  </si>
  <si>
    <t>NPU 700 05</t>
  </si>
  <si>
    <t>weberpas podklad  UNI BRICK 20kg</t>
  </si>
  <si>
    <t>NPU 700 20</t>
  </si>
  <si>
    <t xml:space="preserve">weberton lazur </t>
  </si>
  <si>
    <t xml:space="preserve">NFLA </t>
  </si>
  <si>
    <t>weberpas sandstone</t>
  </si>
  <si>
    <t>OP S</t>
  </si>
  <si>
    <t>32/640</t>
  </si>
  <si>
    <t xml:space="preserve">weberpas granit </t>
  </si>
  <si>
    <t>OP G + č. farby</t>
  </si>
  <si>
    <t>weberpas silikon wood</t>
  </si>
  <si>
    <t>OP W 25</t>
  </si>
  <si>
    <t xml:space="preserve">2 - 2,5 </t>
  </si>
  <si>
    <t>weberpas silikon brush</t>
  </si>
  <si>
    <t>OPBR + č. farby</t>
  </si>
  <si>
    <t>2,5 až 3,0</t>
  </si>
  <si>
    <t>D120 OPBR</t>
  </si>
  <si>
    <t>weberpas silikon brick</t>
  </si>
  <si>
    <t>OP B + č. barvy</t>
  </si>
  <si>
    <t>D120 OPB</t>
  </si>
  <si>
    <t>weberpas dizajn betón biela</t>
  </si>
  <si>
    <t>V92 + č. farby</t>
  </si>
  <si>
    <t xml:space="preserve">D120 </t>
  </si>
  <si>
    <t>weberpas dizajn betón farebná</t>
  </si>
  <si>
    <t>D120 V92</t>
  </si>
  <si>
    <t>šablóna  - samolepiaca páska Kameň</t>
  </si>
  <si>
    <t>RPL (kameň)</t>
  </si>
  <si>
    <t>šablóna  - samolepiaca páska Tehla</t>
  </si>
  <si>
    <t>SPT (tehla)</t>
  </si>
  <si>
    <t>žilkovacie drievko na vytvorenie štruktúry weberpas silikon wood</t>
  </si>
  <si>
    <t>PODFL</t>
  </si>
  <si>
    <t>weber flitr čierny</t>
  </si>
  <si>
    <t>WFC</t>
  </si>
  <si>
    <t>weber flitr čierny jemný</t>
  </si>
  <si>
    <t>WFCJ</t>
  </si>
  <si>
    <t>weber flitr zelený</t>
  </si>
  <si>
    <t xml:space="preserve">WFZ </t>
  </si>
  <si>
    <t>weber flitr zelený jemný</t>
  </si>
  <si>
    <t xml:space="preserve">WFZJ  </t>
  </si>
  <si>
    <t>Minerálne šľachtené omietky</t>
  </si>
  <si>
    <t>webermin - roztieraná 1,0 mm</t>
  </si>
  <si>
    <t>OM110Z</t>
  </si>
  <si>
    <t>D1010 ro</t>
  </si>
  <si>
    <t>webermin - ryhovaná 2,0 mm</t>
  </si>
  <si>
    <t>OM120R</t>
  </si>
  <si>
    <t>D1010 ry</t>
  </si>
  <si>
    <t>weber.star 223 aquaBalance 1,5 roztieraná</t>
  </si>
  <si>
    <t>OMWS22315</t>
  </si>
  <si>
    <t>36/900</t>
  </si>
  <si>
    <t>weber.star 223 aquaBalance 2,0 roztieraná</t>
  </si>
  <si>
    <t>OMWS22320</t>
  </si>
  <si>
    <t>weber.star 223 aquaBalance 3,0 roztieraná</t>
  </si>
  <si>
    <t>OMWS22330</t>
  </si>
  <si>
    <t>Fasádne nátery</t>
  </si>
  <si>
    <t>D216</t>
  </si>
  <si>
    <t>D216 5A</t>
  </si>
  <si>
    <t>weberton aquaBalance 16kg</t>
  </si>
  <si>
    <t>weberton aquaBalance 16kg - A,B odtiene</t>
  </si>
  <si>
    <t>D216 20A</t>
  </si>
  <si>
    <t>D210 5</t>
  </si>
  <si>
    <t>D210 5A</t>
  </si>
  <si>
    <t>weberton silikátový - silikátový fasádny náter 16kg</t>
  </si>
  <si>
    <t>D210 20</t>
  </si>
  <si>
    <t>weberton silikátový - silikátový fasádny náter 16kg - A,B odtiene</t>
  </si>
  <si>
    <t>D210 20A</t>
  </si>
  <si>
    <t>D205 5</t>
  </si>
  <si>
    <t>D205 5A</t>
  </si>
  <si>
    <t>weberton silikónový fasádny náter 16kg</t>
  </si>
  <si>
    <t>D205 20</t>
  </si>
  <si>
    <t>weberton silikónový fasádny náter 16kg  - A,B odtiene</t>
  </si>
  <si>
    <t>D205 20A</t>
  </si>
  <si>
    <t>D203 5</t>
  </si>
  <si>
    <t>D203 5A</t>
  </si>
  <si>
    <t>weberton N - akrylátový fasádny náter 16kg</t>
  </si>
  <si>
    <t>D203 20</t>
  </si>
  <si>
    <t>weberton N - akrylátový fasádny náter 16kg - A,B odtiene</t>
  </si>
  <si>
    <t>D203 20A</t>
  </si>
  <si>
    <t>D120 NFELA 5</t>
  </si>
  <si>
    <t>weberton elastik 25kg biely odtieň</t>
  </si>
  <si>
    <t>NFELA 25</t>
  </si>
  <si>
    <t>D120 NFELA 25</t>
  </si>
  <si>
    <t>Vzorka fasádny náter</t>
  </si>
  <si>
    <t>Vzorka fasádneho náteru odtiene C-E</t>
  </si>
  <si>
    <t xml:space="preserve">vzorka A203K </t>
  </si>
  <si>
    <t>Vzorka fasádneho náteru odtiene A-B</t>
  </si>
  <si>
    <t>Vnútorné  nátery</t>
  </si>
  <si>
    <t>weberton PROFI plus 25kg</t>
  </si>
  <si>
    <t>TPP25</t>
  </si>
  <si>
    <t>0,2/ 1 náter</t>
  </si>
  <si>
    <t>weberton PROFI plus 15kg</t>
  </si>
  <si>
    <t>TPP15</t>
  </si>
  <si>
    <t>44/660</t>
  </si>
  <si>
    <t>weber kerasil - sanačný náter interiérový</t>
  </si>
  <si>
    <t>MI 100A 15</t>
  </si>
  <si>
    <t>40/600</t>
  </si>
  <si>
    <t>webercal vápenný náter</t>
  </si>
  <si>
    <t xml:space="preserve">NFV 7540 </t>
  </si>
  <si>
    <t>24/480</t>
  </si>
  <si>
    <t>0,35/ 2 nátery</t>
  </si>
  <si>
    <t>Príslušenstvo, doplnkové materiály a pomocné prostriedky - fasády</t>
  </si>
  <si>
    <t>REX-AM 1 KG</t>
  </si>
  <si>
    <t>10152-1</t>
  </si>
  <si>
    <t>0,15 - 0,2</t>
  </si>
  <si>
    <t>REX-AM 5 KG</t>
  </si>
  <si>
    <t>10152-5</t>
  </si>
  <si>
    <t>REX-AM 11 KG</t>
  </si>
  <si>
    <t>10152-11</t>
  </si>
  <si>
    <t>REX-AM 33 KG</t>
  </si>
  <si>
    <t>10152-33</t>
  </si>
  <si>
    <t>PREVENT-AM 1 L</t>
  </si>
  <si>
    <t>11001-1</t>
  </si>
  <si>
    <t>l</t>
  </si>
  <si>
    <t>PREVENT-AM 5 L</t>
  </si>
  <si>
    <t>11001-5</t>
  </si>
  <si>
    <t>PREVENT-AM 10 L</t>
  </si>
  <si>
    <t>11001-10</t>
  </si>
  <si>
    <t>PREVENT-AM 30 L</t>
  </si>
  <si>
    <t>11001-30</t>
  </si>
  <si>
    <t>Antigraffiti systém</t>
  </si>
  <si>
    <t>KTX 07 M 1l</t>
  </si>
  <si>
    <t>KTX 07-M1</t>
  </si>
  <si>
    <t>0,07-0,17</t>
  </si>
  <si>
    <t>KTX 07 M 5l</t>
  </si>
  <si>
    <t>KTX 07-M5</t>
  </si>
  <si>
    <t>KTX 07 B 1l</t>
  </si>
  <si>
    <t>KTX 07 - B1</t>
  </si>
  <si>
    <t>KTX 07 B 5l</t>
  </si>
  <si>
    <t>KTX 07 - B5</t>
  </si>
  <si>
    <t>PX 07 Primer 1l</t>
  </si>
  <si>
    <t>PX07-1</t>
  </si>
  <si>
    <t>0,06-0,125</t>
  </si>
  <si>
    <t>PX 07 Primer 5l</t>
  </si>
  <si>
    <t>PX07-5</t>
  </si>
  <si>
    <t>GRAFITEX MS16 1l</t>
  </si>
  <si>
    <t>10254-1</t>
  </si>
  <si>
    <t>GRAFITEX MS16 5l</t>
  </si>
  <si>
    <t>10254-5</t>
  </si>
  <si>
    <t>GRAFITEX MS16 10l</t>
  </si>
  <si>
    <t>10254-10</t>
  </si>
  <si>
    <t>scalpnet EDJ 28</t>
  </si>
  <si>
    <t>EDJ28-1</t>
  </si>
  <si>
    <t>05-0,7</t>
  </si>
  <si>
    <t>Lepidlá na obklady a dlažby</t>
  </si>
  <si>
    <t>Lepidlá na obklady a dlažby štandardné</t>
  </si>
  <si>
    <t>webercol standard kategória C1T</t>
  </si>
  <si>
    <t>S608</t>
  </si>
  <si>
    <t>Lepidlá na obklady a dlažby špeciálne</t>
  </si>
  <si>
    <t>webercol flex kategória C2TE</t>
  </si>
  <si>
    <t>F604</t>
  </si>
  <si>
    <t>webercol extraflex  LD bezprašné kategória C2TE</t>
  </si>
  <si>
    <t>DF625</t>
  </si>
  <si>
    <t>webercol flex premium kategória C2TES1</t>
  </si>
  <si>
    <t>FP605</t>
  </si>
  <si>
    <t>weberfor superflex kategória C2 TE S2</t>
  </si>
  <si>
    <t>LOD 550</t>
  </si>
  <si>
    <t>weberfor xerm 858 BLUE COMFORT (biele) C2TE S1</t>
  </si>
  <si>
    <t xml:space="preserve">LOD 858 25 </t>
  </si>
  <si>
    <t>weberfor profiflex R LD bezprašné  kategória C2TF S1</t>
  </si>
  <si>
    <t>LOD 537</t>
  </si>
  <si>
    <t>weberepox easy - R2T epoxidové lepidlo a škárovacia hmota</t>
  </si>
  <si>
    <t>LOD 631</t>
  </si>
  <si>
    <t>4,5/0,5</t>
  </si>
  <si>
    <t>weberxerm 844  hydroizolácia a lepidlo v jednom</t>
  </si>
  <si>
    <t>WX844</t>
  </si>
  <si>
    <t>18/432</t>
  </si>
  <si>
    <t>weberfor duoflex 1000 C2 TE S1</t>
  </si>
  <si>
    <t>LOD 551</t>
  </si>
  <si>
    <t>Škárovacie hmoty a tesniace tmely</t>
  </si>
  <si>
    <t>weber color Poly kartuša - polyuretánový tmel 290 ml</t>
  </si>
  <si>
    <t>SPTP SU3E 0,29</t>
  </si>
  <si>
    <t>ml</t>
  </si>
  <si>
    <t xml:space="preserve"> 290 ml</t>
  </si>
  <si>
    <t>webertmel PUR  "salám" - polyuretánový tmel 600 ml</t>
  </si>
  <si>
    <t>SAB 952</t>
  </si>
  <si>
    <t>600 ml</t>
  </si>
  <si>
    <t>Hydroizolácie pod obklady a dlažby</t>
  </si>
  <si>
    <t>weber akryzol - jednozložková tekutá hydroizolácia na vnútorné použitie - 15kg</t>
  </si>
  <si>
    <t>7601 15</t>
  </si>
  <si>
    <t>24/360</t>
  </si>
  <si>
    <t>weber terizol - izolácie voči zemnej vlhkosti a tlakovej vode - 20kg</t>
  </si>
  <si>
    <t>48/960</t>
  </si>
  <si>
    <t>webertec Superflex D24</t>
  </si>
  <si>
    <t>S TEC 005</t>
  </si>
  <si>
    <t>3,5 - 4,5 / 3 mm - 4 mm</t>
  </si>
  <si>
    <t>Podlahové hmoty</t>
  </si>
  <si>
    <t>Vyrovnávacie podlahové hmoty</t>
  </si>
  <si>
    <t>weber nivelit - samonivelačná hmota na báze cementu na vnútorné použitie v hrúbke 2-12mm</t>
  </si>
  <si>
    <t>M635</t>
  </si>
  <si>
    <t>1,7 / 1 mm</t>
  </si>
  <si>
    <t>weber nivelit S - samonivelačná hmota na báze síranu vápenatého, pre hrúbky 2,5-30mm, tuhnutie 5hod</t>
  </si>
  <si>
    <t>NIV 190</t>
  </si>
  <si>
    <t>1,7/ 1 mm</t>
  </si>
  <si>
    <t>weberfloor 4150 - samonivelačná hmota na báze cementu na vnútorné použitie v hrúbke 2-30mm, tuhnutie 3hod</t>
  </si>
  <si>
    <t>WF4150</t>
  </si>
  <si>
    <t>weberfloor 4160 - samonivelačná hmota na báze cementu na vnútorné použitie v hrúbke 2-30mm, tuhnutie 1hod</t>
  </si>
  <si>
    <t>WF4160</t>
  </si>
  <si>
    <t>weberfloor 4610 - samonivelačná hmota na báze cementu, ako finálna vrstva</t>
  </si>
  <si>
    <t>WF4610</t>
  </si>
  <si>
    <t>weberfloor 4320 - samonivelizaćná hmota na cementovej báze, vystužená vláknami, rýchlotuhnúca</t>
  </si>
  <si>
    <t>BP 320</t>
  </si>
  <si>
    <t>weberfloor flow - litý cementový potěr</t>
  </si>
  <si>
    <t>CP FLOW</t>
  </si>
  <si>
    <t>20kg/10mm/1m2</t>
  </si>
  <si>
    <t>Podkladné nátery - podlahové hmoty</t>
  </si>
  <si>
    <t>weber penterácia 16 kg - podkladný náter na savé podklady, riediteľný 1:5 až 1:8</t>
  </si>
  <si>
    <t>VH716 16</t>
  </si>
  <si>
    <t>weber spojovací mostík 20 kg - disperzný podkladný náter na priame použitie savé aj nesavé podklady</t>
  </si>
  <si>
    <t>Epoxidové a polyuretánové nátery a stierky</t>
  </si>
  <si>
    <t>webersys epox penetrácia rozpúšťadlová 4,4 kg</t>
  </si>
  <si>
    <t>NP 660 4,4,</t>
  </si>
  <si>
    <t>0,2-0,3</t>
  </si>
  <si>
    <t>webersys epox penetrácia rozpúšťadlová 8,8 kg</t>
  </si>
  <si>
    <t>NP 660 8,8</t>
  </si>
  <si>
    <t>webersys epox podklad (webersys epox penetrácia bezrozpúštadlová) 3kg</t>
  </si>
  <si>
    <t>NP 667 3</t>
  </si>
  <si>
    <t>0,3-0,5</t>
  </si>
  <si>
    <t>webersys epox podklad (webersys epox penetrácia bezrozpúštadlová) 7,5kg</t>
  </si>
  <si>
    <t>NP 667 7,5</t>
  </si>
  <si>
    <t>weber.sys epox - náter tenkovrstvový rozpúšťadlový epox náter 6 kg</t>
  </si>
  <si>
    <t>NP 661 6</t>
  </si>
  <si>
    <t>0,2-0,4</t>
  </si>
  <si>
    <t>D023 NP661 6</t>
  </si>
  <si>
    <t>weber.sys epox - náter tenkovrstvový rozpúšťadlový epox náter 12 kg</t>
  </si>
  <si>
    <t>NP 661 12</t>
  </si>
  <si>
    <t>D023 NP661 12</t>
  </si>
  <si>
    <t>webersys epox  - náter hrubovrstvový bezrozpúšťadlový náter/stierka 6,5 kg</t>
  </si>
  <si>
    <t>NP662 6,5</t>
  </si>
  <si>
    <t>0,35-0,5 kg/1 náter, 1,3 kg/1 mm stierka</t>
  </si>
  <si>
    <t>D023 NP662 6,5</t>
  </si>
  <si>
    <t>webersys epox  - náter hrubovrstvový bezrozpúšťadlový náter/stierka 13 kg</t>
  </si>
  <si>
    <t>NP662 13</t>
  </si>
  <si>
    <t>D023 NP662 13</t>
  </si>
  <si>
    <t>webersys epox lak - finálna úprava epox náterov a stierok s chipsami</t>
  </si>
  <si>
    <t>NP 663 7</t>
  </si>
  <si>
    <t>0,15 -0,20 kg/m2 1 náter</t>
  </si>
  <si>
    <t>D023 NP663 7</t>
  </si>
  <si>
    <t>webersys epox chips - estetické dotvorenie epoxidových povrchov</t>
  </si>
  <si>
    <t xml:space="preserve">NP 664 </t>
  </si>
  <si>
    <t>0,03 - 0,05 kg/m²</t>
  </si>
  <si>
    <t>D023 NP664</t>
  </si>
  <si>
    <t>weberfloor Blitzharz easy - zošívanie prasklín v betónových poteroch</t>
  </si>
  <si>
    <t>N 9891</t>
  </si>
  <si>
    <t>podľa potreby</t>
  </si>
  <si>
    <t>weber spony - spony ku weberfloor Blitzharz easy</t>
  </si>
  <si>
    <t>N9892</t>
  </si>
  <si>
    <t>webersys epox plastbetón - 3-zložková polymérbetónová zivica (2-zložkový epoxid transparentný + plnivo)</t>
  </si>
  <si>
    <t>NP665 číry</t>
  </si>
  <si>
    <t>18,25/cm/m²</t>
  </si>
  <si>
    <t>webersys epox plastbetón - 3-zložková polymérbetónová zivica (2-zložkový epoxid farebný + plnivo)</t>
  </si>
  <si>
    <t>NP665B far.</t>
  </si>
  <si>
    <t>webersys plastbetón jemný - bezrozpúšťadlové pojivo pre plnivo do frakcie 8 mm, polymérbetón</t>
  </si>
  <si>
    <t>NP 668</t>
  </si>
  <si>
    <t>weber prim EP 2K 3+1 kg - penetračný náter + tvrdidlo</t>
  </si>
  <si>
    <t>SAB 773 4</t>
  </si>
  <si>
    <t>0,1 - 0,2</t>
  </si>
  <si>
    <t>weber prim EP 2K 15+5 kg - penetračný náter + tvrdidlo</t>
  </si>
  <si>
    <t>SAB 773 20</t>
  </si>
  <si>
    <t xml:space="preserve">weberdry pur seal sivý 6 kg - hydroizolačná membrána </t>
  </si>
  <si>
    <t>SAB 775 6</t>
  </si>
  <si>
    <t>2 kg/m²/3vrstvy</t>
  </si>
  <si>
    <t xml:space="preserve">weberdry pur seal sivý 25 kg - hydroizolačná membrána </t>
  </si>
  <si>
    <t>SAB 775 20</t>
  </si>
  <si>
    <t>weberdry pur coat traffic 5kg - povrchový náter pojazdný</t>
  </si>
  <si>
    <t>SAB774 5</t>
  </si>
  <si>
    <t>0,4 - 0,5  kg/m²/2 vrstvy</t>
  </si>
  <si>
    <t>weberdry pur coat traffic 20 kg - povrchový náter pojazdný</t>
  </si>
  <si>
    <t>SAB774 20</t>
  </si>
  <si>
    <t>weberdry fabric 65 g 0,2 x 100m - výstužná technická tkanina</t>
  </si>
  <si>
    <t>SAB 776</t>
  </si>
  <si>
    <t>bal</t>
  </si>
  <si>
    <t>1 m</t>
  </si>
  <si>
    <t>Základné omietkové a maltové zmesi</t>
  </si>
  <si>
    <t>Betónové potery štandardné</t>
  </si>
  <si>
    <t>weberbat cementový poter - cementový poter  35 - 70 mm</t>
  </si>
  <si>
    <t>BP420</t>
  </si>
  <si>
    <t>25</t>
  </si>
  <si>
    <t>weber suchý betón - hr. 10 - 40 mm</t>
  </si>
  <si>
    <t>SB25</t>
  </si>
  <si>
    <t>18 - 20</t>
  </si>
  <si>
    <t>webermix stĺpkobetón -  rýchlotuhnúci betón bez potreby miešania</t>
  </si>
  <si>
    <t>MC 940</t>
  </si>
  <si>
    <t xml:space="preserve">25kg/14 l </t>
  </si>
  <si>
    <t>Betónové potery špeciálne</t>
  </si>
  <si>
    <t>weberbat balkónový -  spádový betón hr. 10 - 100 mm</t>
  </si>
  <si>
    <t>BP405</t>
  </si>
  <si>
    <t>weberbat rapid - rýchlotuhnúci betón hr. 15 - 100 mm</t>
  </si>
  <si>
    <t>BP 435 25</t>
  </si>
  <si>
    <t>webercel mass -  rýchlotuhnúci betón s vláknami (zalievanie dopravných značiek, stĺpov, kanálových otvorov...)</t>
  </si>
  <si>
    <t>SAB 200</t>
  </si>
  <si>
    <t>Murovacie malty</t>
  </si>
  <si>
    <t>webermix poro, tenkovrstvové lepenie pórobetónových tvárnic a brúsených tehál</t>
  </si>
  <si>
    <t>MCT510</t>
  </si>
  <si>
    <t xml:space="preserve">webermix murovacia malta 5,0 MPa  - murovacia malta na tradičné murovanie    </t>
  </si>
  <si>
    <t>MVC910</t>
  </si>
  <si>
    <t>Jadrové omietky</t>
  </si>
  <si>
    <t>weber jadrová omietka 4 mm zrnitosť 0 - 4 mm, INT, EXT, hr. 10 - 25 mm</t>
  </si>
  <si>
    <t>MVC004</t>
  </si>
  <si>
    <t>weber jadrová omietka 1 mm - jadrová omietka, INT do 15 mm</t>
  </si>
  <si>
    <t>MVC001</t>
  </si>
  <si>
    <t xml:space="preserve">weberdur terralit -  tepelno-izolačná omietka </t>
  </si>
  <si>
    <t>MVC 685</t>
  </si>
  <si>
    <t>10</t>
  </si>
  <si>
    <t>54/540</t>
  </si>
  <si>
    <t>10 (hr. 40 mm) na 0,6 m2</t>
  </si>
  <si>
    <t>Štukové omietky</t>
  </si>
  <si>
    <t>weberdur stierka</t>
  </si>
  <si>
    <t>3803 B</t>
  </si>
  <si>
    <t>4/ 2mm</t>
  </si>
  <si>
    <t>weberdur štuk IN</t>
  </si>
  <si>
    <t xml:space="preserve">MVCJ 310 </t>
  </si>
  <si>
    <t>1,8 - 3,2 (hr 1mm - 2mm)</t>
  </si>
  <si>
    <t>weberdur štuk EX</t>
  </si>
  <si>
    <t>MVCJ 320</t>
  </si>
  <si>
    <t>Sádrové omietky</t>
  </si>
  <si>
    <t>weberdur gipsglätter - vápennosádrová omietka 10 - 25 mm</t>
  </si>
  <si>
    <t>101P</t>
  </si>
  <si>
    <t>30</t>
  </si>
  <si>
    <t>40/1200</t>
  </si>
  <si>
    <t>Sanačné omietky a technické malty</t>
  </si>
  <si>
    <t>Sanačné omietkové systémy</t>
  </si>
  <si>
    <t>webersan presto 100 - prednástrek sanačný</t>
  </si>
  <si>
    <t>SPR100</t>
  </si>
  <si>
    <t>36/1080</t>
  </si>
  <si>
    <t>webersan presto 200 - jadrová omietka sanačná</t>
  </si>
  <si>
    <t>SPR200</t>
  </si>
  <si>
    <t xml:space="preserve">webersan presto 300 - štuková omietka sanačná biela </t>
  </si>
  <si>
    <t>SPR300</t>
  </si>
  <si>
    <t>webersan podhoz WTA - prednástrek sanačný WTA</t>
  </si>
  <si>
    <t>SAZ800</t>
  </si>
  <si>
    <t>webersan vyrovnávací WTA - sanačná vyrovnávacia omietka WTA</t>
  </si>
  <si>
    <t>SAZ810</t>
  </si>
  <si>
    <t>webersan sanacni WTA - sančná jadrová omietka WTA</t>
  </si>
  <si>
    <t>SAZ820</t>
  </si>
  <si>
    <t>webersan 600</t>
  </si>
  <si>
    <t>R600</t>
  </si>
  <si>
    <t>2,7kg/1,5mm/m2</t>
  </si>
  <si>
    <t>weberren trassic GP  - hrubá omietka bezcementová na historické budovy</t>
  </si>
  <si>
    <t>290 GP</t>
  </si>
  <si>
    <t>weberren trassic FP  -  jemná omietka bezcementová na historické budovy</t>
  </si>
  <si>
    <t>297 FP</t>
  </si>
  <si>
    <t>1,4 (hr. 1,0 mm)</t>
  </si>
  <si>
    <t>Systémy ochrany povrchu</t>
  </si>
  <si>
    <t>weberrep ochrana 7 - ochranný náter na výstuž</t>
  </si>
  <si>
    <t>SAB100</t>
  </si>
  <si>
    <t>2/1 mm</t>
  </si>
  <si>
    <t>weberrep vysprávka J SV - jemná opravná hmota 3 - 30 mm</t>
  </si>
  <si>
    <t>SAB115</t>
  </si>
  <si>
    <t>weberrep vysprávka H SV - hrubá opravná hmota 30 - 80 mm</t>
  </si>
  <si>
    <t>SAB125</t>
  </si>
  <si>
    <t>weberrep surface</t>
  </si>
  <si>
    <t>SAB155</t>
  </si>
  <si>
    <t>16kg/10mm/m2</t>
  </si>
  <si>
    <t>weberrep KB DUO - cementový spojovací mostík</t>
  </si>
  <si>
    <t>SAB954</t>
  </si>
  <si>
    <t>weberrep povrch SV - jemné vysprávka betónových povrchov do 4 mm</t>
  </si>
  <si>
    <t>SAB135</t>
  </si>
  <si>
    <t>2/ 1 mm</t>
  </si>
  <si>
    <t>weberbat opravná hmota - hr. 1 - 20 mm 20kg</t>
  </si>
  <si>
    <t>OH 101 20</t>
  </si>
  <si>
    <t>weberton purolast - akrylátový ochranný náter na betón,  zvislé konštrukcie</t>
  </si>
  <si>
    <t>A030</t>
  </si>
  <si>
    <t>0,4 / 2 nátery</t>
  </si>
  <si>
    <t>D031</t>
  </si>
  <si>
    <t>SHC hydrofóbny náter  -  transparentný ochranný náter na murivo, EXT</t>
  </si>
  <si>
    <t>H709 4</t>
  </si>
  <si>
    <t>0,1-0,5 l/m2</t>
  </si>
  <si>
    <t>Injektáže</t>
  </si>
  <si>
    <t>webertec 946 10 l krémová injektáž</t>
  </si>
  <si>
    <t>WT946</t>
  </si>
  <si>
    <t>Hydroizolácie základových konštukcii</t>
  </si>
  <si>
    <t>weber.tec 915 - bituménová hydroizolácia, základy, antiradon, bez rozpúšťadiel</t>
  </si>
  <si>
    <t xml:space="preserve">S TEC 007 </t>
  </si>
  <si>
    <t>18/540</t>
  </si>
  <si>
    <t>4-5,5/3 mm - 4 mm/ l/m2</t>
  </si>
  <si>
    <t>weber.tec 915 urýchľovač</t>
  </si>
  <si>
    <t>S TEC 007 2</t>
  </si>
  <si>
    <t>1 ks/30 l</t>
  </si>
  <si>
    <t>webertec 930 - cem. hydroizol kontakt s pitnou vodou</t>
  </si>
  <si>
    <t>DS TEC 002</t>
  </si>
  <si>
    <t>4-6/3 mm  kg/ m2</t>
  </si>
  <si>
    <t>webertec 933 - rýchlotuhnúca vysprávková a výplňová</t>
  </si>
  <si>
    <t>HKS TEC 003</t>
  </si>
  <si>
    <t>18kg (10 mm hr.)  kg/m2</t>
  </si>
  <si>
    <t>webertec imper F - kryštalická hydroizolácia</t>
  </si>
  <si>
    <t>SAB 183</t>
  </si>
  <si>
    <t>2 (1 mm hr.)  kg/m2</t>
  </si>
  <si>
    <t>Príslušenstvo pre zatepľovanie a balkónové systémy</t>
  </si>
  <si>
    <t>Rozperné kotvy a profily  - predaj len na celé balenia</t>
  </si>
  <si>
    <t>Profily ETICS</t>
  </si>
  <si>
    <t>Okenné profily</t>
  </si>
  <si>
    <t>Nadokenný profil so skrytou okapničkou LT plast dĺžka 2,5 m</t>
  </si>
  <si>
    <t>141.25</t>
  </si>
  <si>
    <t>Nadokenný profil s priznanou okapničkou VLT - 2 H dĺžka 2,5 m</t>
  </si>
  <si>
    <t>145.25</t>
  </si>
  <si>
    <t>Parapetný profil s tkaninou LPE dĺžka 2,0</t>
  </si>
  <si>
    <t>148.20</t>
  </si>
  <si>
    <t>Spojovací parapetný profil SPP, dĺžka 2 m</t>
  </si>
  <si>
    <t>149.20</t>
  </si>
  <si>
    <t>Ukončovací profil pre napojenie oplechovania LW45/2,0 m</t>
  </si>
  <si>
    <t>125.2</t>
  </si>
  <si>
    <t>Začisťovací okenný profil 6 mm s tkaninou dĺžka 2,4 m</t>
  </si>
  <si>
    <t>151.24.99</t>
  </si>
  <si>
    <t>Začisťovací okenný profil EKO  dĺžka 1,6 m</t>
  </si>
  <si>
    <t>153.16</t>
  </si>
  <si>
    <t>Začisťovací okenný profil EKO  dĺžka 2,4 m</t>
  </si>
  <si>
    <t>153.24</t>
  </si>
  <si>
    <t>Začisťovací okenný profil US8 dĺžka 1,6 m</t>
  </si>
  <si>
    <t>150.16</t>
  </si>
  <si>
    <t>Začisťovací okenný profil US8 dĺžka 2,4 m</t>
  </si>
  <si>
    <t>150.24</t>
  </si>
  <si>
    <t>Rohové profily</t>
  </si>
  <si>
    <t>Rohový ochranný  profil s integrovanou sieťovinou LK plast 100 dĺžka 2,5 m</t>
  </si>
  <si>
    <t>115.1025</t>
  </si>
  <si>
    <t>Rohový ochranný  profil s integrovanou sieťovinou LK Al 100 dĺžka 2,5 m</t>
  </si>
  <si>
    <t>110.10302025</t>
  </si>
  <si>
    <t>Rohový profil s flexibilným uhlom a návinom 25 m  LK Box/25 m</t>
  </si>
  <si>
    <t>120.25</t>
  </si>
  <si>
    <t>Bosážne a drážkové profily</t>
  </si>
  <si>
    <t>Lišta bosážna s integrovanou sieťovinou LBPM PVC 20/20/2500/VERTEX</t>
  </si>
  <si>
    <t xml:space="preserve">520.2025 </t>
  </si>
  <si>
    <t>Lišta bosážna s integrovanou sieťovinou LBPM PVC 30/20/2500/VERTEX</t>
  </si>
  <si>
    <t xml:space="preserve">520.3025 </t>
  </si>
  <si>
    <t>Lišta bosážna s integrovanou sieťovinou LBPM PVC 50/20/2500/VERTEX</t>
  </si>
  <si>
    <t xml:space="preserve">520.5025 </t>
  </si>
  <si>
    <t>Drážkový profil D25 EPS 50/25/2000</t>
  </si>
  <si>
    <t>RE D25</t>
  </si>
  <si>
    <t>Drážkový profil D11 EPS 50/25/2000</t>
  </si>
  <si>
    <t>RE D11</t>
  </si>
  <si>
    <t>Soklové profily a okapnička</t>
  </si>
  <si>
    <t>LO 23 mm / 07  dĺžka 2,5 m</t>
  </si>
  <si>
    <t>101.070225</t>
  </si>
  <si>
    <t xml:space="preserve">LO 33 mm  / 07  dĺžka 2,5 m </t>
  </si>
  <si>
    <t xml:space="preserve">101.070325 </t>
  </si>
  <si>
    <t>LO 43 mm/ 07  dĺžka 2,5 m</t>
  </si>
  <si>
    <t>101.070425</t>
  </si>
  <si>
    <t>LO 53 mm / 07  dĺžka 2,5 m</t>
  </si>
  <si>
    <t>101.070525</t>
  </si>
  <si>
    <t>LO 63 mm / 07  dĺžka 2,5 m</t>
  </si>
  <si>
    <t xml:space="preserve"> 101.070625</t>
  </si>
  <si>
    <t>LO 73 mm / 07  dĺžka 2,5 m</t>
  </si>
  <si>
    <t>101.070725</t>
  </si>
  <si>
    <t>LO 83 mm / 07  dĺžka 2,5 m</t>
  </si>
  <si>
    <t>101.070825</t>
  </si>
  <si>
    <t>LO 93 mm / 07  dĺžka 2,5 m</t>
  </si>
  <si>
    <t>101.070925</t>
  </si>
  <si>
    <t>LO 103 mm / 07  dĺžka 2,5 m</t>
  </si>
  <si>
    <t>101.071025</t>
  </si>
  <si>
    <t>LO 113 mm / 07  dĺžka 2,5 m</t>
  </si>
  <si>
    <t>101.071125</t>
  </si>
  <si>
    <t>LO 123 mm / 07  dĺžka 2,5 m</t>
  </si>
  <si>
    <t>101.071225</t>
  </si>
  <si>
    <t>LO 133 mm  / 07  dĺžka 2,5 m</t>
  </si>
  <si>
    <t>101.071325</t>
  </si>
  <si>
    <t>LO 143 mm  / 07  dĺžka 2,5 m</t>
  </si>
  <si>
    <t>101.071425</t>
  </si>
  <si>
    <t>LO 153 mm  / 07  dĺžka 2,5 m</t>
  </si>
  <si>
    <t>101.071525</t>
  </si>
  <si>
    <t>LO 163 mm / 07  dĺžka 2,5 m</t>
  </si>
  <si>
    <t>101.071625</t>
  </si>
  <si>
    <t>LO 183 mm  / 07  dĺžka 2,5 m</t>
  </si>
  <si>
    <t>101.071825</t>
  </si>
  <si>
    <t>LO 203 mm  / 07  dĺžka 2,5 m</t>
  </si>
  <si>
    <t>101.072025</t>
  </si>
  <si>
    <t>Okapnička na soklový profil - okapnička PVC LO s tkaninou dĺžka 2,5 m</t>
  </si>
  <si>
    <t>135.0525</t>
  </si>
  <si>
    <t>Spojka soklových profilov  a podložky soklových profilov</t>
  </si>
  <si>
    <t>Spojka soklových profilov 30 mm</t>
  </si>
  <si>
    <t>281.01</t>
  </si>
  <si>
    <t>100</t>
  </si>
  <si>
    <t>Podložka soklových profilov - 2 mm</t>
  </si>
  <si>
    <t>280.02</t>
  </si>
  <si>
    <t>50</t>
  </si>
  <si>
    <t>Podložka soklových profilov - 3 mm</t>
  </si>
  <si>
    <t>280.03</t>
  </si>
  <si>
    <t>Podložka soklových profilov - 4 mm</t>
  </si>
  <si>
    <t>280.04</t>
  </si>
  <si>
    <t>Podložka soklových profilov - 5 mm</t>
  </si>
  <si>
    <t>280.05</t>
  </si>
  <si>
    <t>Podložka soklových profilov - 8 mm</t>
  </si>
  <si>
    <t>280.08</t>
  </si>
  <si>
    <t>Podložka soklových profilov - 10 mm</t>
  </si>
  <si>
    <t>280.10</t>
  </si>
  <si>
    <t>Podložka soklových profilov - 15 mm</t>
  </si>
  <si>
    <t>280.15</t>
  </si>
  <si>
    <t>Dilatačné profily</t>
  </si>
  <si>
    <t>Dilatácia priebežná LS PVC dĺžka 2,5 m</t>
  </si>
  <si>
    <t>179.2501</t>
  </si>
  <si>
    <t>Dilatácia priebežná PVC dĺžka 2,5 m</t>
  </si>
  <si>
    <t>184.25</t>
  </si>
  <si>
    <t>Dilatácia rohová LS PVC dĺžka 2,5 m</t>
  </si>
  <si>
    <t>178.2501</t>
  </si>
  <si>
    <t>Dilatácia rohová PVC dĺžka 2,5 m</t>
  </si>
  <si>
    <t>185.25</t>
  </si>
  <si>
    <t>Dilatácia priebežná/rohová LW50 UNI 5,0/10/2000 s tkaninou</t>
  </si>
  <si>
    <t>177.20</t>
  </si>
  <si>
    <t>Dilatácia priebežná/rohová LW50 UNI 8,5/10/2000 s tkaninou</t>
  </si>
  <si>
    <t>177.25</t>
  </si>
  <si>
    <t>Sieťky zo sklených vlákien</t>
  </si>
  <si>
    <t xml:space="preserve">Sieťka zo sklených vlákien 145 g/m2 R117 v 1,1m </t>
  </si>
  <si>
    <t>9900</t>
  </si>
  <si>
    <t>m2</t>
  </si>
  <si>
    <t>Sieťka zo sklených vlákien 160 g/m2 R131 v 1,1m</t>
  </si>
  <si>
    <t>9909</t>
  </si>
  <si>
    <t>Sieťka zo sklených vlákien 220 g/m2 R178 v 1,1 m</t>
  </si>
  <si>
    <t>9902</t>
  </si>
  <si>
    <t>Sieťka zo sklených vlákien 314 g/m2 R267 Pancierová v 1,0 m</t>
  </si>
  <si>
    <t>9904</t>
  </si>
  <si>
    <r>
      <t>FISCHER WEBER</t>
    </r>
    <r>
      <rPr>
        <b/>
        <sz val="9"/>
        <color rgb="FFC00000"/>
        <rFont val="Arial"/>
        <family val="2"/>
        <charset val="238"/>
      </rPr>
      <t xml:space="preserve"> </t>
    </r>
    <r>
      <rPr>
        <b/>
        <sz val="12"/>
        <color rgb="FFC00000"/>
        <rFont val="Arial"/>
        <family val="2"/>
        <charset val="238"/>
      </rPr>
      <t>Natĺkacia kotva s plastovým tŕňom do materiálov A,B,C, D, E (kotevná hĺbka 35 mm)</t>
    </r>
  </si>
  <si>
    <t>FISCHER - Natĺkacia kotva s plastovým tŕňom PN 8 110</t>
  </si>
  <si>
    <t>PN 8 110</t>
  </si>
  <si>
    <t>FISCHER - Natĺkacia kotva s plastovým tŕňom PN 8 130</t>
  </si>
  <si>
    <t>PN 8 130</t>
  </si>
  <si>
    <t>FISCHER - Natĺkacia kotva s plastovým tŕňom PN 8 150</t>
  </si>
  <si>
    <t>PN 8 150</t>
  </si>
  <si>
    <t>FISCHER - Natĺkacia kotva s plastovým tŕňom PN 8 170</t>
  </si>
  <si>
    <t>PN 8 170</t>
  </si>
  <si>
    <t>FISCHER - Natĺkacia kotva s plastovým tŕňom PN 8 190</t>
  </si>
  <si>
    <t>PN 8 190</t>
  </si>
  <si>
    <t>FISCHER - Natĺkacia kotva s plastovým tŕňom PN 8 210</t>
  </si>
  <si>
    <t>PN 8 210</t>
  </si>
  <si>
    <t>FISCHER - Natĺkacia kotva s plastovým tŕňom PN 8 230</t>
  </si>
  <si>
    <t>PN 8 230</t>
  </si>
  <si>
    <t>FISCHER WEBER Natĺkacia kotva s kovovým kompozitným tŕňom do materiálov A,B,C, D, E (kotevná hĺbka 35 mm)</t>
  </si>
  <si>
    <t>FISCHER - Natĺkacia kotva s kovovým kompozitným tŕňom CN 8 110</t>
  </si>
  <si>
    <t>CN 8 110</t>
  </si>
  <si>
    <t>FISCHER - Natĺkacia kotva s kovovým kompozitným tŕňom CN 8 130</t>
  </si>
  <si>
    <t>CN 8 130</t>
  </si>
  <si>
    <t>FISCHER - Natĺkacia kotva s kovovým kompozitným tŕňom CN 8 150</t>
  </si>
  <si>
    <t>CN 8 150</t>
  </si>
  <si>
    <t>FISCHER - Natĺkacia kotva s kovovým kompozitným tŕňom CN 8 170</t>
  </si>
  <si>
    <t>CN 8 170</t>
  </si>
  <si>
    <t>FISCHER - Natĺkacia kotva s kovovým kompozitným tŕňom CN 8 190</t>
  </si>
  <si>
    <t>CN 8 190</t>
  </si>
  <si>
    <t>FISCHER - Natĺkacia kotva s kovovým kompozitným tŕňom CN 8 210</t>
  </si>
  <si>
    <t>CN 8 210</t>
  </si>
  <si>
    <t>FISCHER - Natĺkacia kotva s kovovým kompozitným tŕňom CN 8 230</t>
  </si>
  <si>
    <t>CN 8 230</t>
  </si>
  <si>
    <t>FISCHER - Natĺkacia kotva s kovovým kompozitným tŕňom CN 8 250</t>
  </si>
  <si>
    <t>CN 8 250</t>
  </si>
  <si>
    <t>FISCHER - Natĺkacia kotva s kovovým kompozitným tŕňom CN 8 270</t>
  </si>
  <si>
    <t>CN 8 270</t>
  </si>
  <si>
    <t>FISCHER Skrutkovacia kotva s oceľovou skrutkou pre kategórie A,B,C,D,E ( kotevná hĺbka 35-55 mm; zápustná montáž)</t>
  </si>
  <si>
    <t>FISCHER - Skrutkovacia kotva s oceľovou skrutkou CS 8 115</t>
  </si>
  <si>
    <t>CS 8 115</t>
  </si>
  <si>
    <t>FISCHER - Skrutkovacia kotva s oceľovou skrutkou CS 8 135</t>
  </si>
  <si>
    <t>CS 8 135</t>
  </si>
  <si>
    <t>FISCHER - Skrutkovacia kotva s oceľovou skrutkou CS 8 155</t>
  </si>
  <si>
    <t>CS 8 155</t>
  </si>
  <si>
    <t>FISCHER - Skrutkovacia kotva s oceľovou skrutkou CS 8 175</t>
  </si>
  <si>
    <t>CS 8 175</t>
  </si>
  <si>
    <t>FISCHER - Skrutkovacia kotva s oceľovou skrutkou CS 8 195</t>
  </si>
  <si>
    <t>CS 8 195</t>
  </si>
  <si>
    <t>FISCHER - Skrutkovacia kotva s oceľovou skrutkou CS 8 215</t>
  </si>
  <si>
    <t>CS 8 215</t>
  </si>
  <si>
    <t>FISCHER - Skrutkovacia kotva s oceľovou skrutkou CS 8 235</t>
  </si>
  <si>
    <t>CS 8 235</t>
  </si>
  <si>
    <t>FISCHER - Skrutkovacia kotva s oceľovou skrutkou CS 8 255 R</t>
  </si>
  <si>
    <t>CS 8 255 R</t>
  </si>
  <si>
    <t>FISCHER - Skrutkovacia kotva s oceľovou skrutkou CS 8 275 R</t>
  </si>
  <si>
    <t>CS 8 275 R</t>
  </si>
  <si>
    <t>FISCHER Skrutkovacia kotva s oceľovou skrutkou do materálov A,B,C,D,E ( kotevná hĺbka 35-55 mm+ zápustná montáž) zápustný roznášací tanier 110mm pre MW s pevnosťou TR10 a nižšou</t>
  </si>
  <si>
    <t>FISCHER - Skrutkovacia kotva s oceľovou skrutkou CS 8/115 DT110V</t>
  </si>
  <si>
    <t>CS 8/115 DT110V</t>
  </si>
  <si>
    <t>FISCHER - Skrutkovacia kotva s oceľovou skrutkou CS 8/135 DT110V</t>
  </si>
  <si>
    <t>CS 8/135 DT110V</t>
  </si>
  <si>
    <t>FISCHER - Skrutkovacia kotva s oceľovou skrutkou CS 8/155 DT110V</t>
  </si>
  <si>
    <t>CS 8/155 DT110V</t>
  </si>
  <si>
    <t>FISCHER - Skrutkovacia kotva s oceľovou skrutkou CS 8/175 DT110V</t>
  </si>
  <si>
    <t>CS 8/175 DT110V</t>
  </si>
  <si>
    <t>FISCHER - Skrutkovacia kotva s oceľovou skrutkou CS 8/195 DT110V</t>
  </si>
  <si>
    <t>CS 8/195 DT110V</t>
  </si>
  <si>
    <t>FISCHER - Skrutkovacia kotva s oceľovou skrutkou CS 8/215 DT110V</t>
  </si>
  <si>
    <t>CS 8/215 DT110V</t>
  </si>
  <si>
    <t>FISCHER - Skrutkovacia kotva s oceľovou skrutkou CS 8/235 DT110V</t>
  </si>
  <si>
    <t>CS 8/235 DT110V</t>
  </si>
  <si>
    <t>FISCHER - Skrutkovacia kotva s oceľovou skrutkou CS 8/255 R DT110V</t>
  </si>
  <si>
    <t>CS 8/255 R DT110V</t>
  </si>
  <si>
    <t>FISCHER - Skrutkovacia kotva s oceľovou skrutkou CS 8/275 R DT110V</t>
  </si>
  <si>
    <t>CS 8/275 R DT110V</t>
  </si>
  <si>
    <t>FISCHER - Skrutkovacia kotva s oceľovou skrutkou CS 8/295 R DT110V</t>
  </si>
  <si>
    <t>CS 8/295 R DT110V</t>
  </si>
  <si>
    <t>FISCHER - Skrutkovacia kotva s oceľovou skrutkou CS 8/315 R DT110V</t>
  </si>
  <si>
    <t>CS 8/315 R DT110V</t>
  </si>
  <si>
    <t>FISCHER - Skrutkovacia kotva s oceľovou skrutkou CS 8/335 DT110V</t>
  </si>
  <si>
    <t>CS 8/335 DT110V</t>
  </si>
  <si>
    <t>FISCHER - Skrutkovacia kotva s oceľovou skrutkou CS 8/355 DT110V</t>
  </si>
  <si>
    <t>CS 8/355 DT110V</t>
  </si>
  <si>
    <t>FISCHER - Skrutkovacia kotva s oceľovou skrutkou CS 8/375 DT110V</t>
  </si>
  <si>
    <t>CS 8/375 DT110V</t>
  </si>
  <si>
    <t>EJOT Natĺkacia kotva s kovovým tŕňom do kategórie materiálov   A, B, C,  (kotevná hĺbka 25 mm), D, E (kotevná hĺbka 45 mm)</t>
  </si>
  <si>
    <t>EJOT - Natĺkacia kotva s kovovým tŕňom H1 eco 095</t>
  </si>
  <si>
    <t>H1 eco 095</t>
  </si>
  <si>
    <t>EJOT - Natĺkacia kotva s kovovým tŕňom H1 eco 115</t>
  </si>
  <si>
    <t>H1 eco 115</t>
  </si>
  <si>
    <t>EJOT - Natĺkacia kotva s kovovým tŕňom H1 eco 135</t>
  </si>
  <si>
    <t>H1 eco 135</t>
  </si>
  <si>
    <t>EJOT - Natĺkacia kotva s kovovým tŕňom H1 eco 155</t>
  </si>
  <si>
    <t>H1 eco 155</t>
  </si>
  <si>
    <t>EJOT - Natĺkacia kotva s kovovým tŕňom H1 eco 175</t>
  </si>
  <si>
    <t>H1 eco 175</t>
  </si>
  <si>
    <t>EJOT - Natĺkacia kotva s kovovým tŕňom H1 eco 195</t>
  </si>
  <si>
    <t>H1 eco 195</t>
  </si>
  <si>
    <t>EJOT - Natĺkacia kotva s kovovým tŕňom H1 eco 215</t>
  </si>
  <si>
    <t>H1 eco 215</t>
  </si>
  <si>
    <t>EJOT - Natĺkacia kotva s kovovým tŕňom H1 eco 235</t>
  </si>
  <si>
    <t>H1 eco 235</t>
  </si>
  <si>
    <t>EJOT - Natĺkacia kotva s kovovým tŕňom H1 eco 255</t>
  </si>
  <si>
    <t>H1 eco 255</t>
  </si>
  <si>
    <t>EJOT - Natĺkacia kotva s kovovým tŕňom H1 eco 275</t>
  </si>
  <si>
    <t>H1 eco 275</t>
  </si>
  <si>
    <t>EJOT - Natĺkacia kotva s kovovým tŕňom H1 eco 295</t>
  </si>
  <si>
    <t>H1 eco 295</t>
  </si>
  <si>
    <t>EJOT Natĺkacia kotva s plastovým tŕňom do  kategórie materiálov  A, B, C (kotevná hĺbka 25 mm)</t>
  </si>
  <si>
    <t>EJOT - Natĺkacia kotva s plastovým tŕňom H3 075</t>
  </si>
  <si>
    <t>H3 075</t>
  </si>
  <si>
    <t>EJOT - Natĺkacia kotva s plastovým tŕňom H3 095</t>
  </si>
  <si>
    <t>H3 095</t>
  </si>
  <si>
    <t>EJOT - Natĺkacia kotva s plastovým tŕňom H3 115</t>
  </si>
  <si>
    <t>H3 115</t>
  </si>
  <si>
    <t>EJOT - Natĺkacia kotva s plastovým tŕňom H3 135</t>
  </si>
  <si>
    <t>H3 135</t>
  </si>
  <si>
    <t>EJOT - Natĺkacia kotva s plastovým tŕňom H3 155</t>
  </si>
  <si>
    <t>H3 155</t>
  </si>
  <si>
    <t>EJOT - Natĺkacia kotva s plastovým tŕňom H3 175</t>
  </si>
  <si>
    <t>H3 175</t>
  </si>
  <si>
    <t>EJOT - Natĺkacia kotva s plastovým tŕňom H3 195</t>
  </si>
  <si>
    <t>H3 195</t>
  </si>
  <si>
    <t>EJOT - Natĺkacia kotva s plastovým tŕňom H3 215</t>
  </si>
  <si>
    <t>H3 215</t>
  </si>
  <si>
    <t>EJOT - Natĺkacia kotva s plastovým tŕňom H3 235</t>
  </si>
  <si>
    <t>H3 235</t>
  </si>
  <si>
    <t>EJOT  Natĺkacia kotva s kovovým tŕňom do kategórie materiálov  A, B, C (kotevná hĺbka 25 mm), D, E (kotevná hĺbka 65 mm)</t>
  </si>
  <si>
    <t>EJOT - Natĺkacia kotva s kovovým tŕňom H4 eco 135</t>
  </si>
  <si>
    <t>H4 eco 135</t>
  </si>
  <si>
    <t>EJOT - Natĺkacia kotva s kovovým tŕňom H4 eco 155</t>
  </si>
  <si>
    <t>H4 eco 155</t>
  </si>
  <si>
    <t>EJOT - Natĺkacia kotva s kovovým tŕňom H4 eco 175</t>
  </si>
  <si>
    <t>H4 eco 175</t>
  </si>
  <si>
    <t>EJOT - Natĺkacia kotva s kovovým tŕňom H4 eco 195</t>
  </si>
  <si>
    <t>H4 eco 195</t>
  </si>
  <si>
    <t>EJOT - Natĺkacia kotva s kovovým tŕňom H4 eco 215</t>
  </si>
  <si>
    <t>H4 eco 215</t>
  </si>
  <si>
    <t>EJOT - Natĺkacia kotva s kovovým tŕňom H4 eco 235</t>
  </si>
  <si>
    <t>H4 eco 235</t>
  </si>
  <si>
    <t>EJOT - Natĺkacia kotva s kovovým tŕňom H4 eco 255</t>
  </si>
  <si>
    <t>H4 eco 255</t>
  </si>
  <si>
    <t>EJOT - Natĺkacia kotva s kovovým tŕňom H4 eco275</t>
  </si>
  <si>
    <t>H4 eco 275</t>
  </si>
  <si>
    <t>EJOT - Natĺkacia kotva s kovovým tŕňom H4 eco 295</t>
  </si>
  <si>
    <t>H4 eco 295</t>
  </si>
  <si>
    <t>EJOT Skrutkovacia kotva s kovovým tŕňom do kategórie materiálov  A,B,C,D,(kotevná hĺbka 25 mm), E (kotevná hĺbka 65 mm)</t>
  </si>
  <si>
    <t>EJOT - Skrutkovacia kotva s kovovým tŕňom STR U 2G  115</t>
  </si>
  <si>
    <t>STR U 2G 115</t>
  </si>
  <si>
    <t>EJOT - Skrutkovacia kotva s kovovým tŕňom STR U 2G  135</t>
  </si>
  <si>
    <t>STR U 2G 135</t>
  </si>
  <si>
    <t>EJOT - Skrutkovacia kotva s kovovým tŕňom STR U 2G 155</t>
  </si>
  <si>
    <t>STR U 2G 155</t>
  </si>
  <si>
    <t>EJOT - Skrutkovacia kotva s kovovým tŕňom STR U 2G  175</t>
  </si>
  <si>
    <t>STR U 2G 175</t>
  </si>
  <si>
    <t>EJOT - Skrutkovacia kotva s kovovým tŕňom STR U 2G 195</t>
  </si>
  <si>
    <t>STR U 2G 195</t>
  </si>
  <si>
    <t>EJOT - Skrutkovacia kotva s kovovým tŕňom STR U 2G  215</t>
  </si>
  <si>
    <t>STR U 2G 215</t>
  </si>
  <si>
    <t>EJOT - Skrutkovacia kotva s kovovým tŕňom STR U 2G  235</t>
  </si>
  <si>
    <t>STR U 2G 235</t>
  </si>
  <si>
    <t>EJOT - Skrutkovacia kotva s kovovým tŕňom STR U 2G   255</t>
  </si>
  <si>
    <t xml:space="preserve"> STR U 2G 255</t>
  </si>
  <si>
    <t>EJOT - Skrutkovacia kotva s kovovým tŕňom STR U 2G 275</t>
  </si>
  <si>
    <t>STR U 2G 275</t>
  </si>
  <si>
    <t>EJOT - Skrutkovacia kotva s kovovým tŕňom STR U 2G   295</t>
  </si>
  <si>
    <t xml:space="preserve"> STR U 2G 295</t>
  </si>
  <si>
    <t>EJOT - Skrutkovacia kotva s kovovým tŕňom STR U 2G   315</t>
  </si>
  <si>
    <t xml:space="preserve"> STR U 2G 315</t>
  </si>
  <si>
    <t>EJOT - Skrutkovacia kotva s kovovým tŕňom STR U 2G  335</t>
  </si>
  <si>
    <t xml:space="preserve"> STR U 2G 335</t>
  </si>
  <si>
    <t>EJOT - Skrutkovacia kotva s kovovým tŕňom STR U 2G   355</t>
  </si>
  <si>
    <t>STR U 2G 355</t>
  </si>
  <si>
    <t>EJOT - Skrutkovacia kotva s kovovým tŕňom STR U 2G  375</t>
  </si>
  <si>
    <t xml:space="preserve"> STR U 2G 375</t>
  </si>
  <si>
    <t>EJOT - Skrutkovacia kotva s kovovým tŕňom STR U 2G  395</t>
  </si>
  <si>
    <t xml:space="preserve"> STR U 2G 395</t>
  </si>
  <si>
    <t>EJOT - Skrutkovacia kotva s kovovým tŕňom STR U 2G  415</t>
  </si>
  <si>
    <t xml:space="preserve"> STR U 2G 415</t>
  </si>
  <si>
    <t>EJOT - Skrutkovacia kotva s kovovým tŕňom STR U 2G  435</t>
  </si>
  <si>
    <t xml:space="preserve"> STR U 2G 435</t>
  </si>
  <si>
    <t>EJOT - Skrutkovacia kotva s kovovým tŕňom STR U 2G 455</t>
  </si>
  <si>
    <t xml:space="preserve"> STR U 2G 455</t>
  </si>
  <si>
    <t>Zátky</t>
  </si>
  <si>
    <t>EJOT STR - zátka MW</t>
  </si>
  <si>
    <t>STR - zátka MW</t>
  </si>
  <si>
    <t>EJOT STR - zátka EPS biela</t>
  </si>
  <si>
    <t>STR - zátka EPS</t>
  </si>
  <si>
    <t>EJOT STR - zátka PS malá</t>
  </si>
  <si>
    <t>STR - zátka PS malá</t>
  </si>
  <si>
    <t>FISCHER Skrutkovacia kotva s oceľovou skrutkou do kategórie materiálov A,B,C, D, E (kotevná hĺbka 35 mm)</t>
  </si>
  <si>
    <t>FISCHER - Skrutkovacia kotva s oceľovou skrutkou SVII ECOTWIST 0-10</t>
  </si>
  <si>
    <t>SVII ECOTWIST 0-10</t>
  </si>
  <si>
    <t>FISCHER - Skrutkovacia kotva s oceľovou skrutkou SVII ECOTWIST 10-30</t>
  </si>
  <si>
    <t>SVII ECOTWIST 10-30</t>
  </si>
  <si>
    <t>FISCHER - Skrutkovacia kotva s oceľovou skrutkou SVII ECOTWIST 30-60</t>
  </si>
  <si>
    <t>SVII ECOTWIST 30-60</t>
  </si>
  <si>
    <t>Príslušenstvo, doplnkové materiály a systémové súčasti pre balkónové systémy</t>
  </si>
  <si>
    <t>Odkvapový profil MAXI-presah 40 mm</t>
  </si>
  <si>
    <t xml:space="preserve">odkvapový profil MAXI-presah 40 mm Al - prírodný 2,5 m </t>
  </si>
  <si>
    <t>bm</t>
  </si>
  <si>
    <t xml:space="preserve">odkvapový profil MAXI-presah 40 mm Al - strieborný 2,5 m </t>
  </si>
  <si>
    <t xml:space="preserve">odkvapový profil MAXI-presah 40 mm Al - tmavohnedý 2,5 m </t>
  </si>
  <si>
    <t xml:space="preserve">odkvapový profil MAXI-presah 40 mm Al - šedý 2,5 m </t>
  </si>
  <si>
    <t>Roh - odkvap maxi</t>
  </si>
  <si>
    <t>roh - odkvap maxi prírodný Al</t>
  </si>
  <si>
    <t>roh - odkvap maxi elox strieborná Al</t>
  </si>
  <si>
    <t>roh - odkvap maxi tmavohnedá Al</t>
  </si>
  <si>
    <t>roh - odkvap maxi šedý Al</t>
  </si>
  <si>
    <t>Kút - odkvap maxi</t>
  </si>
  <si>
    <t>kút - odkvap maxi prírodná Al</t>
  </si>
  <si>
    <t>kút - odkvap maxi elox striebro</t>
  </si>
  <si>
    <t>kút - odkvap maxi tmavo hnedý Al</t>
  </si>
  <si>
    <t>kút - odkvap maxi šedá Al</t>
  </si>
  <si>
    <t>Spojka k odkvapu maxi</t>
  </si>
  <si>
    <t>spojka k odkvapu maxi A/B prírodná</t>
  </si>
  <si>
    <t>spojka k odkvapu maxi /B/ striebro Al</t>
  </si>
  <si>
    <t>spojka k odkvapu maxi /A/ tmavo hnedá Al</t>
  </si>
  <si>
    <t>spojka k odkvapu maxi /A/ šedá Al</t>
  </si>
  <si>
    <t>Odkvapový profil Al 2 m priamy - 0,6 mm</t>
  </si>
  <si>
    <t>okapový profil Al 2 m priamy - 0,6 mm biely</t>
  </si>
  <si>
    <t>191.2001</t>
  </si>
  <si>
    <t>okapový profil Al 2 m priamy - 0,6 mm hnedý</t>
  </si>
  <si>
    <t>191.1002</t>
  </si>
  <si>
    <t>okapový profil Al 2 m priamy - 0,6 mm šedý</t>
  </si>
  <si>
    <t>191.1003</t>
  </si>
  <si>
    <t>Roh k odkvapu Al rohový 1x1 m - 0,6 mm</t>
  </si>
  <si>
    <t>roh k okapu Al rohový 1x1 m - 0,6 mm biely</t>
  </si>
  <si>
    <t>192.1001</t>
  </si>
  <si>
    <t>roh k okapu Al rohový 1x1 m - 0,6 mm hnedý</t>
  </si>
  <si>
    <t>192.1002</t>
  </si>
  <si>
    <t>roh k okapu Al rohový 1x1 m - 0,6 mm šedý</t>
  </si>
  <si>
    <t>192.1003</t>
  </si>
  <si>
    <t>Spojka k odkvapu - 0,6 mm</t>
  </si>
  <si>
    <t>spojka k okapu - 0,6 mm biely</t>
  </si>
  <si>
    <t>195.0101</t>
  </si>
  <si>
    <t>spojka k okapu - 0,6 mm hnedý</t>
  </si>
  <si>
    <t>195.0102</t>
  </si>
  <si>
    <t>spojka k okapu - 0,6 mm šedý</t>
  </si>
  <si>
    <t>195.0103</t>
  </si>
  <si>
    <t>Balkónový profil tvarovací</t>
  </si>
  <si>
    <t>balkónový profil tvarovací Al prírodný 2,5 m</t>
  </si>
  <si>
    <t>Odkvapový profil DRIP</t>
  </si>
  <si>
    <t>okapový profil DRIP hnedý 2,5 m</t>
  </si>
  <si>
    <t>okapový profil DRIP šedý 2,5 m</t>
  </si>
  <si>
    <t>Roh - odkvap DRIP</t>
  </si>
  <si>
    <t>roh okapu DRIP Hnedý</t>
  </si>
  <si>
    <t>roh okapu DRIP Šedý</t>
  </si>
  <si>
    <t>Kút - odkvapu DRIP</t>
  </si>
  <si>
    <t>kút - odkvapu DRIP Hnedý</t>
  </si>
  <si>
    <t>kút - odkvapu DRIP Šedý</t>
  </si>
  <si>
    <t>Spojka k odkvapu DRIP</t>
  </si>
  <si>
    <t>spojka k okapu DRIP Hnedý</t>
  </si>
  <si>
    <t>spojka k okapu DRIP Šedý</t>
  </si>
  <si>
    <t>Náradie, doplnkové materiály a služby</t>
  </si>
  <si>
    <t>Náradie a príslušenstvo</t>
  </si>
  <si>
    <t>webertec Superflex B240</t>
  </si>
  <si>
    <t>S TEC 006</t>
  </si>
  <si>
    <t>webersys 982</t>
  </si>
  <si>
    <t>SYS 001</t>
  </si>
  <si>
    <t>15 (50m x 30cm)</t>
  </si>
  <si>
    <t>Nerezová lyžica rohová</t>
  </si>
  <si>
    <t>Špeciálna zubová stierka</t>
  </si>
  <si>
    <t>tesniaca páska na vonkajší a vnútorný roh</t>
  </si>
  <si>
    <t>141004 vonkajší kút</t>
  </si>
  <si>
    <t>141005 vnútorný kút</t>
  </si>
  <si>
    <t>Nerezové hladidlo 3 mm</t>
  </si>
  <si>
    <t>N 8641</t>
  </si>
  <si>
    <t>webertec 30</t>
  </si>
  <si>
    <t>SR TEC 30</t>
  </si>
  <si>
    <t>dilatačná páska 45-30x3mm 30m</t>
  </si>
  <si>
    <t>DPM</t>
  </si>
  <si>
    <t>butylová páska</t>
  </si>
  <si>
    <t>BUP</t>
  </si>
  <si>
    <t>webersys aplikačná pištoľ</t>
  </si>
  <si>
    <t>WSH</t>
  </si>
  <si>
    <t>weberbat výstuž GRID 120 50m</t>
  </si>
  <si>
    <t>G120</t>
  </si>
  <si>
    <t>weberbat výstuž GRID 120 20m</t>
  </si>
  <si>
    <t>G120/20</t>
  </si>
  <si>
    <t>Doplnkové materiály</t>
  </si>
  <si>
    <t>Ochranná sieť na lešenie, rozmer 14,2x2,6 m (55g/m2)</t>
  </si>
  <si>
    <t>Pracovné nohavice s potlačou Weber, biele, veľkosť 50, 52, 54, 56, 58, 60</t>
  </si>
  <si>
    <t>WT003</t>
  </si>
  <si>
    <t>D019 WT003</t>
  </si>
  <si>
    <t>Šiltovka Weber</t>
  </si>
  <si>
    <t>WT014</t>
  </si>
  <si>
    <t>Polokošeľa Weber s výšivkou, žltá</t>
  </si>
  <si>
    <t>WT020</t>
  </si>
  <si>
    <t>Klobúčik s potlačou Weber</t>
  </si>
  <si>
    <t>WT001</t>
  </si>
  <si>
    <t>Vzorkovník škárovacích hmôt</t>
  </si>
  <si>
    <t>WT021</t>
  </si>
  <si>
    <t>Fyzický vzorkovník omietok weberpas (sada = 2ks)</t>
  </si>
  <si>
    <t>WT006</t>
  </si>
  <si>
    <t>sada</t>
  </si>
  <si>
    <t>Fyzický vzorkovník dizajnových omietok</t>
  </si>
  <si>
    <t>WT007</t>
  </si>
  <si>
    <t>Fyzický vzorkovník dekoratívnych omietok</t>
  </si>
  <si>
    <t>WT022</t>
  </si>
  <si>
    <t>Vzorkovník farieb weber color.line</t>
  </si>
  <si>
    <t>WT008</t>
  </si>
  <si>
    <t>Mikina Weber, mix farieb, veľkosť L, XL</t>
  </si>
  <si>
    <t>WT009</t>
  </si>
  <si>
    <t>Reklamná tabuľa Weber, rozmer 120x250 cm</t>
  </si>
  <si>
    <t>WT010</t>
  </si>
  <si>
    <t>Plážová vlajka Weber (rozmer vlajky 60x220 cm, celková výška 260 cm, stožiar s taškou, oceľová doska 33x33 cm)</t>
  </si>
  <si>
    <t>WT011</t>
  </si>
  <si>
    <t>Rollup s potlačou Weber (strieborný, 85x200 cm)</t>
  </si>
  <si>
    <t>WT012</t>
  </si>
  <si>
    <t>Zástava Weber na reklamný stožiar (100x200 cm)</t>
  </si>
  <si>
    <t>WT013</t>
  </si>
  <si>
    <t>Služby zákazníkom</t>
  </si>
  <si>
    <t>Sanačné analýzy</t>
  </si>
  <si>
    <t>návrh</t>
  </si>
  <si>
    <t xml:space="preserve">Diagnostika podlahových povrchov: Skúška prídržnosti , 10 terčov </t>
  </si>
  <si>
    <t>WT023</t>
  </si>
  <si>
    <t xml:space="preserve">Nedeštruktívna skúška pevnosti betónu tvrdomerom,  1 plocha </t>
  </si>
  <si>
    <t>WT016</t>
  </si>
  <si>
    <t xml:space="preserve">Meranie vlhkosti metódou CM, 1 plocha </t>
  </si>
  <si>
    <t>WT017</t>
  </si>
  <si>
    <t>Farebné štúdio</t>
  </si>
  <si>
    <t>WT018</t>
  </si>
  <si>
    <t>Termovízne meranie</t>
  </si>
  <si>
    <t>WT019</t>
  </si>
  <si>
    <t>meranie</t>
  </si>
  <si>
    <t>Cenník platný od 1.1.2023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</si>
</sst>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#,##0.00\ &quot;€&quot;"/>
    <numFmt numFmtId="166" formatCode="#,##0.000\ &quot;€&quot;"/>
    <numFmt numFmtId="167" formatCode="#,##0.0"/>
    <numFmt numFmtId="168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.9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92D050"/>
      <name val="Arial"/>
      <family val="2"/>
      <charset val="238"/>
    </font>
    <font>
      <b/>
      <sz val="12"/>
      <color theme="2" tint="-0.89999084444715716"/>
      <name val="Arial"/>
      <family val="2"/>
      <charset val="238"/>
    </font>
    <font>
      <b/>
      <sz val="12"/>
      <color rgb="FFCC60DE"/>
      <name val="Arial"/>
      <family val="2"/>
      <charset val="238"/>
    </font>
    <font>
      <b/>
      <sz val="12"/>
      <color theme="5" tint="-0.249977111117893"/>
      <name val="Arial"/>
      <family val="2"/>
      <charset val="238"/>
    </font>
    <font>
      <b/>
      <sz val="12"/>
      <color theme="5" tint="-0.499984740745262"/>
      <name val="Arial"/>
      <family val="2"/>
      <charset val="238"/>
    </font>
    <font>
      <b/>
      <sz val="12"/>
      <color rgb="FF00B0F0"/>
      <name val="Arial"/>
      <family val="2"/>
      <charset val="238"/>
    </font>
    <font>
      <b/>
      <sz val="20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16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9"/>
      <color rgb="FFC00000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12"/>
      <color theme="7" tint="-0.249977111117893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93E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9A680E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/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31">
    <xf numFmtId="0" fontId="0" fillId="0" borderId="0" xfId="0"/>
    <xf numFmtId="0" fontId="3" fillId="0" borderId="0" xfId="0" applyFont="1"/>
    <xf numFmtId="0" fontId="3" fillId="0" borderId="0" xfId="1" applyNumberFormat="1" applyFont="1" applyAlignment="1">
      <alignment horizontal="center" vertical="center"/>
    </xf>
    <xf numFmtId="0" fontId="4" fillId="0" borderId="0" xfId="0" applyFont="1"/>
    <xf numFmtId="49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164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2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/>
    <xf numFmtId="1" fontId="6" fillId="4" borderId="2" xfId="0" applyNumberFormat="1" applyFont="1" applyFill="1" applyBorder="1" applyProtection="1">
      <protection hidden="1"/>
    </xf>
    <xf numFmtId="1" fontId="5" fillId="4" borderId="4" xfId="0" applyNumberFormat="1" applyFont="1" applyFill="1" applyBorder="1" applyProtection="1">
      <protection hidden="1"/>
    </xf>
    <xf numFmtId="1" fontId="5" fillId="4" borderId="0" xfId="0" applyNumberFormat="1" applyFont="1" applyFill="1" applyProtection="1">
      <protection hidden="1"/>
    </xf>
    <xf numFmtId="1" fontId="5" fillId="4" borderId="5" xfId="0" applyNumberFormat="1" applyFont="1" applyFill="1" applyBorder="1" applyProtection="1">
      <protection hidden="1"/>
    </xf>
    <xf numFmtId="49" fontId="7" fillId="4" borderId="6" xfId="0" applyNumberFormat="1" applyFont="1" applyFill="1" applyBorder="1" applyAlignment="1" applyProtection="1">
      <alignment vertical="center"/>
      <protection hidden="1"/>
    </xf>
    <xf numFmtId="1" fontId="5" fillId="4" borderId="7" xfId="0" applyNumberFormat="1" applyFont="1" applyFill="1" applyBorder="1" applyAlignment="1" applyProtection="1">
      <alignment horizontal="left"/>
      <protection hidden="1"/>
    </xf>
    <xf numFmtId="1" fontId="5" fillId="4" borderId="8" xfId="0" applyNumberFormat="1" applyFont="1" applyFill="1" applyBorder="1" applyAlignment="1" applyProtection="1">
      <alignment horizontal="left"/>
      <protection hidden="1"/>
    </xf>
    <xf numFmtId="49" fontId="8" fillId="3" borderId="9" xfId="0" applyNumberFormat="1" applyFont="1" applyFill="1" applyBorder="1" applyAlignment="1">
      <alignment horizontal="left" vertical="center"/>
    </xf>
    <xf numFmtId="49" fontId="9" fillId="5" borderId="10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 applyProtection="1">
      <alignment horizontal="center"/>
      <protection hidden="1"/>
    </xf>
    <xf numFmtId="3" fontId="9" fillId="0" borderId="11" xfId="0" applyNumberFormat="1" applyFont="1" applyBorder="1" applyAlignment="1" applyProtection="1">
      <alignment horizontal="center"/>
      <protection hidden="1"/>
    </xf>
    <xf numFmtId="0" fontId="9" fillId="0" borderId="11" xfId="3" applyFont="1" applyBorder="1" applyAlignment="1" applyProtection="1">
      <alignment horizontal="center"/>
      <protection hidden="1"/>
    </xf>
    <xf numFmtId="0" fontId="9" fillId="6" borderId="12" xfId="0" applyFont="1" applyFill="1" applyBorder="1" applyAlignment="1" applyProtection="1">
      <alignment horizontal="center"/>
      <protection hidden="1"/>
    </xf>
    <xf numFmtId="165" fontId="10" fillId="7" borderId="10" xfId="0" applyNumberFormat="1" applyFont="1" applyFill="1" applyBorder="1" applyAlignment="1">
      <alignment horizontal="center" vertical="center"/>
    </xf>
    <xf numFmtId="165" fontId="10" fillId="7" borderId="13" xfId="0" applyNumberFormat="1" applyFont="1" applyFill="1" applyBorder="1" applyAlignment="1">
      <alignment horizontal="center" vertical="center" wrapText="1"/>
    </xf>
    <xf numFmtId="165" fontId="10" fillId="7" borderId="10" xfId="2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49" fontId="9" fillId="0" borderId="14" xfId="0" applyNumberFormat="1" applyFont="1" applyBorder="1" applyAlignment="1" applyProtection="1">
      <alignment horizontal="center"/>
      <protection hidden="1"/>
    </xf>
    <xf numFmtId="3" fontId="9" fillId="0" borderId="15" xfId="0" applyNumberFormat="1" applyFont="1" applyBorder="1" applyAlignment="1" applyProtection="1">
      <alignment horizontal="center"/>
      <protection hidden="1"/>
    </xf>
    <xf numFmtId="3" fontId="9" fillId="0" borderId="16" xfId="0" applyNumberFormat="1" applyFont="1" applyBorder="1" applyAlignment="1" applyProtection="1">
      <alignment horizontal="center"/>
      <protection hidden="1"/>
    </xf>
    <xf numFmtId="0" fontId="9" fillId="0" borderId="15" xfId="3" applyFont="1" applyBorder="1" applyAlignment="1" applyProtection="1">
      <alignment horizontal="center"/>
      <protection hidden="1"/>
    </xf>
    <xf numFmtId="0" fontId="9" fillId="0" borderId="12" xfId="1" applyNumberFormat="1" applyFont="1" applyFill="1" applyBorder="1" applyAlignment="1" applyProtection="1">
      <alignment horizontal="center" vertical="center"/>
      <protection hidden="1"/>
    </xf>
    <xf numFmtId="0" fontId="9" fillId="0" borderId="16" xfId="3" applyFont="1" applyBorder="1" applyAlignment="1" applyProtection="1">
      <alignment horizontal="center"/>
      <protection hidden="1"/>
    </xf>
    <xf numFmtId="0" fontId="9" fillId="0" borderId="15" xfId="1" applyNumberFormat="1" applyFont="1" applyFill="1" applyBorder="1" applyAlignment="1" applyProtection="1">
      <alignment horizontal="center" vertical="center"/>
      <protection hidden="1"/>
    </xf>
    <xf numFmtId="49" fontId="8" fillId="6" borderId="4" xfId="0" applyNumberFormat="1" applyFont="1" applyFill="1" applyBorder="1" applyAlignment="1">
      <alignment horizontal="left" vertical="center"/>
    </xf>
    <xf numFmtId="49" fontId="9" fillId="6" borderId="0" xfId="0" applyNumberFormat="1" applyFont="1" applyFill="1" applyAlignment="1">
      <alignment horizontal="center" vertical="center"/>
    </xf>
    <xf numFmtId="49" fontId="9" fillId="6" borderId="17" xfId="0" applyNumberFormat="1" applyFont="1" applyFill="1" applyBorder="1" applyAlignment="1" applyProtection="1">
      <alignment horizontal="center"/>
      <protection hidden="1"/>
    </xf>
    <xf numFmtId="3" fontId="9" fillId="6" borderId="17" xfId="0" applyNumberFormat="1" applyFont="1" applyFill="1" applyBorder="1" applyAlignment="1" applyProtection="1">
      <alignment horizontal="center"/>
      <protection hidden="1"/>
    </xf>
    <xf numFmtId="0" fontId="9" fillId="6" borderId="17" xfId="3" applyFont="1" applyFill="1" applyBorder="1" applyAlignment="1" applyProtection="1">
      <alignment horizontal="center"/>
      <protection hidden="1"/>
    </xf>
    <xf numFmtId="0" fontId="9" fillId="6" borderId="17" xfId="1" applyNumberFormat="1" applyFont="1" applyFill="1" applyBorder="1" applyAlignment="1" applyProtection="1">
      <alignment horizontal="center" vertical="center"/>
      <protection hidden="1"/>
    </xf>
    <xf numFmtId="165" fontId="10" fillId="6" borderId="0" xfId="0" applyNumberFormat="1" applyFont="1" applyFill="1" applyAlignment="1">
      <alignment horizontal="center" vertical="center"/>
    </xf>
    <xf numFmtId="165" fontId="10" fillId="6" borderId="0" xfId="0" applyNumberFormat="1" applyFont="1" applyFill="1" applyAlignment="1">
      <alignment horizontal="center" vertical="center" wrapText="1"/>
    </xf>
    <xf numFmtId="165" fontId="10" fillId="6" borderId="0" xfId="2" applyNumberFormat="1" applyFont="1" applyFill="1" applyBorder="1" applyAlignment="1" applyProtection="1">
      <alignment horizontal="center" vertical="center"/>
    </xf>
    <xf numFmtId="0" fontId="3" fillId="6" borderId="0" xfId="0" applyFont="1" applyFill="1"/>
    <xf numFmtId="0" fontId="3" fillId="6" borderId="0" xfId="0" applyFont="1" applyFill="1" applyAlignment="1">
      <alignment horizontal="left"/>
    </xf>
    <xf numFmtId="49" fontId="7" fillId="8" borderId="17" xfId="0" applyNumberFormat="1" applyFont="1" applyFill="1" applyBorder="1" applyAlignment="1" applyProtection="1">
      <alignment horizontal="left" vertical="top" wrapText="1"/>
      <protection hidden="1"/>
    </xf>
    <xf numFmtId="0" fontId="7" fillId="8" borderId="17" xfId="0" applyFont="1" applyFill="1" applyBorder="1" applyAlignment="1" applyProtection="1">
      <alignment horizontal="left" vertical="top" wrapText="1"/>
      <protection hidden="1"/>
    </xf>
    <xf numFmtId="0" fontId="7" fillId="8" borderId="17" xfId="1" applyNumberFormat="1" applyFont="1" applyFill="1" applyBorder="1" applyAlignment="1" applyProtection="1">
      <alignment horizontal="center" vertical="center" wrapText="1"/>
      <protection hidden="1"/>
    </xf>
    <xf numFmtId="49" fontId="7" fillId="8" borderId="0" xfId="0" applyNumberFormat="1" applyFont="1" applyFill="1" applyAlignment="1" applyProtection="1">
      <alignment horizontal="left" vertical="top" wrapText="1"/>
      <protection hidden="1"/>
    </xf>
    <xf numFmtId="0" fontId="7" fillId="8" borderId="0" xfId="0" applyFont="1" applyFill="1" applyAlignment="1" applyProtection="1">
      <alignment horizontal="left" vertical="top" wrapText="1"/>
      <protection hidden="1"/>
    </xf>
    <xf numFmtId="0" fontId="7" fillId="8" borderId="0" xfId="1" applyNumberFormat="1" applyFont="1" applyFill="1" applyBorder="1" applyAlignment="1" applyProtection="1">
      <alignment horizontal="center" vertical="center" wrapText="1"/>
      <protection hidden="1"/>
    </xf>
    <xf numFmtId="166" fontId="10" fillId="7" borderId="10" xfId="0" applyNumberFormat="1" applyFont="1" applyFill="1" applyBorder="1" applyAlignment="1">
      <alignment horizontal="center" vertical="center"/>
    </xf>
    <xf numFmtId="49" fontId="14" fillId="6" borderId="4" xfId="0" applyNumberFormat="1" applyFont="1" applyFill="1" applyBorder="1" applyAlignment="1">
      <alignment horizontal="left" vertical="center" wrapText="1"/>
    </xf>
    <xf numFmtId="49" fontId="15" fillId="6" borderId="4" xfId="0" applyNumberFormat="1" applyFont="1" applyFill="1" applyBorder="1" applyAlignment="1">
      <alignment horizontal="left" vertical="center" wrapText="1"/>
    </xf>
    <xf numFmtId="0" fontId="8" fillId="6" borderId="15" xfId="0" applyFont="1" applyFill="1" applyBorder="1" applyAlignment="1" applyProtection="1">
      <alignment vertical="top" wrapText="1"/>
      <protection hidden="1"/>
    </xf>
    <xf numFmtId="164" fontId="8" fillId="6" borderId="15" xfId="0" applyNumberFormat="1" applyFont="1" applyFill="1" applyBorder="1" applyAlignment="1" applyProtection="1">
      <alignment vertical="top" wrapText="1"/>
      <protection hidden="1"/>
    </xf>
    <xf numFmtId="49" fontId="8" fillId="6" borderId="15" xfId="0" applyNumberFormat="1" applyFont="1" applyFill="1" applyBorder="1" applyProtection="1">
      <protection hidden="1"/>
    </xf>
    <xf numFmtId="49" fontId="9" fillId="6" borderId="15" xfId="0" applyNumberFormat="1" applyFont="1" applyFill="1" applyBorder="1" applyProtection="1">
      <protection hidden="1"/>
    </xf>
    <xf numFmtId="164" fontId="8" fillId="6" borderId="15" xfId="0" applyNumberFormat="1" applyFont="1" applyFill="1" applyBorder="1" applyProtection="1">
      <protection hidden="1"/>
    </xf>
    <xf numFmtId="10" fontId="3" fillId="0" borderId="0" xfId="2" applyNumberFormat="1" applyFont="1"/>
    <xf numFmtId="49" fontId="16" fillId="6" borderId="4" xfId="0" applyNumberFormat="1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Protection="1">
      <protection hidden="1"/>
    </xf>
    <xf numFmtId="164" fontId="8" fillId="6" borderId="1" xfId="0" applyNumberFormat="1" applyFont="1" applyFill="1" applyBorder="1" applyProtection="1">
      <protection hidden="1"/>
    </xf>
    <xf numFmtId="167" fontId="9" fillId="0" borderId="16" xfId="0" applyNumberFormat="1" applyFont="1" applyBorder="1" applyAlignment="1" applyProtection="1">
      <alignment horizontal="center"/>
      <protection hidden="1"/>
    </xf>
    <xf numFmtId="49" fontId="8" fillId="6" borderId="3" xfId="0" applyNumberFormat="1" applyFont="1" applyFill="1" applyBorder="1" applyProtection="1">
      <protection hidden="1"/>
    </xf>
    <xf numFmtId="49" fontId="8" fillId="13" borderId="15" xfId="0" applyNumberFormat="1" applyFont="1" applyFill="1" applyBorder="1" applyProtection="1">
      <protection hidden="1"/>
    </xf>
    <xf numFmtId="164" fontId="8" fillId="13" borderId="15" xfId="0" applyNumberFormat="1" applyFont="1" applyFill="1" applyBorder="1" applyProtection="1">
      <protection hidden="1"/>
    </xf>
    <xf numFmtId="49" fontId="17" fillId="6" borderId="4" xfId="0" applyNumberFormat="1" applyFont="1" applyFill="1" applyBorder="1" applyAlignment="1">
      <alignment horizontal="left" vertical="center" wrapText="1"/>
    </xf>
    <xf numFmtId="49" fontId="18" fillId="6" borderId="4" xfId="0" applyNumberFormat="1" applyFont="1" applyFill="1" applyBorder="1" applyAlignment="1">
      <alignment horizontal="left" vertical="center" wrapText="1"/>
    </xf>
    <xf numFmtId="49" fontId="9" fillId="6" borderId="3" xfId="0" applyNumberFormat="1" applyFont="1" applyFill="1" applyBorder="1" applyProtection="1">
      <protection hidden="1"/>
    </xf>
    <xf numFmtId="49" fontId="13" fillId="6" borderId="15" xfId="0" applyNumberFormat="1" applyFont="1" applyFill="1" applyBorder="1" applyProtection="1">
      <protection hidden="1"/>
    </xf>
    <xf numFmtId="164" fontId="13" fillId="6" borderId="15" xfId="0" applyNumberFormat="1" applyFont="1" applyFill="1" applyBorder="1" applyProtection="1">
      <protection hidden="1"/>
    </xf>
    <xf numFmtId="1" fontId="8" fillId="6" borderId="15" xfId="0" applyNumberFormat="1" applyFont="1" applyFill="1" applyBorder="1" applyProtection="1">
      <protection hidden="1"/>
    </xf>
    <xf numFmtId="49" fontId="19" fillId="6" borderId="4" xfId="0" applyNumberFormat="1" applyFont="1" applyFill="1" applyBorder="1" applyAlignment="1">
      <alignment horizontal="left" vertical="center" wrapText="1"/>
    </xf>
    <xf numFmtId="3" fontId="9" fillId="0" borderId="2" xfId="0" applyNumberFormat="1" applyFont="1" applyBorder="1" applyAlignment="1" applyProtection="1">
      <alignment horizontal="center"/>
      <protection hidden="1"/>
    </xf>
    <xf numFmtId="0" fontId="9" fillId="0" borderId="2" xfId="3" applyFont="1" applyBorder="1" applyAlignment="1" applyProtection="1">
      <alignment horizontal="center"/>
      <protection hidden="1"/>
    </xf>
    <xf numFmtId="168" fontId="9" fillId="0" borderId="3" xfId="0" applyNumberFormat="1" applyFont="1" applyBorder="1" applyAlignment="1" applyProtection="1">
      <alignment horizontal="left"/>
      <protection hidden="1"/>
    </xf>
    <xf numFmtId="0" fontId="9" fillId="0" borderId="3" xfId="1" applyNumberFormat="1" applyFont="1" applyFill="1" applyBorder="1" applyAlignment="1" applyProtection="1">
      <alignment horizontal="center" vertical="center"/>
      <protection hidden="1"/>
    </xf>
    <xf numFmtId="168" fontId="9" fillId="0" borderId="3" xfId="0" applyNumberFormat="1" applyFont="1" applyBorder="1" applyAlignment="1" applyProtection="1">
      <alignment horizontal="center" wrapText="1"/>
      <protection hidden="1"/>
    </xf>
    <xf numFmtId="49" fontId="21" fillId="17" borderId="3" xfId="0" applyNumberFormat="1" applyFont="1" applyFill="1" applyBorder="1" applyProtection="1">
      <protection hidden="1"/>
    </xf>
    <xf numFmtId="0" fontId="8" fillId="17" borderId="17" xfId="0" applyFont="1" applyFill="1" applyBorder="1" applyProtection="1">
      <protection hidden="1"/>
    </xf>
    <xf numFmtId="164" fontId="8" fillId="17" borderId="17" xfId="0" applyNumberFormat="1" applyFont="1" applyFill="1" applyBorder="1" applyProtection="1">
      <protection hidden="1"/>
    </xf>
    <xf numFmtId="49" fontId="22" fillId="6" borderId="4" xfId="0" applyNumberFormat="1" applyFont="1" applyFill="1" applyBorder="1" applyAlignment="1">
      <alignment horizontal="left" vertical="center" wrapText="1"/>
    </xf>
    <xf numFmtId="49" fontId="23" fillId="6" borderId="4" xfId="0" applyNumberFormat="1" applyFont="1" applyFill="1" applyBorder="1" applyAlignment="1">
      <alignment horizontal="left" vertical="center" wrapText="1"/>
    </xf>
    <xf numFmtId="0" fontId="9" fillId="0" borderId="22" xfId="3" applyFont="1" applyBorder="1" applyAlignment="1" applyProtection="1">
      <alignment horizontal="center"/>
      <protection hidden="1"/>
    </xf>
    <xf numFmtId="0" fontId="9" fillId="0" borderId="23" xfId="3" applyFont="1" applyBorder="1" applyAlignment="1" applyProtection="1">
      <alignment horizontal="center"/>
      <protection hidden="1"/>
    </xf>
    <xf numFmtId="0" fontId="9" fillId="0" borderId="24" xfId="3" applyFont="1" applyBorder="1" applyAlignment="1" applyProtection="1">
      <alignment horizontal="center"/>
      <protection hidden="1"/>
    </xf>
    <xf numFmtId="0" fontId="9" fillId="0" borderId="25" xfId="1" applyNumberFormat="1" applyFont="1" applyFill="1" applyBorder="1" applyAlignment="1" applyProtection="1">
      <alignment horizontal="center" vertical="center"/>
      <protection hidden="1"/>
    </xf>
    <xf numFmtId="0" fontId="9" fillId="6" borderId="15" xfId="0" applyFont="1" applyFill="1" applyBorder="1" applyProtection="1">
      <protection hidden="1"/>
    </xf>
    <xf numFmtId="0" fontId="8" fillId="6" borderId="15" xfId="0" applyFont="1" applyFill="1" applyBorder="1" applyProtection="1">
      <protection hidden="1"/>
    </xf>
    <xf numFmtId="2" fontId="8" fillId="6" borderId="15" xfId="0" applyNumberFormat="1" applyFont="1" applyFill="1" applyBorder="1" applyProtection="1">
      <protection hidden="1"/>
    </xf>
    <xf numFmtId="1" fontId="25" fillId="6" borderId="0" xfId="0" applyNumberFormat="1" applyFont="1" applyFill="1" applyProtection="1">
      <protection hidden="1"/>
    </xf>
    <xf numFmtId="164" fontId="25" fillId="6" borderId="0" xfId="0" applyNumberFormat="1" applyFont="1" applyFill="1" applyProtection="1">
      <protection hidden="1"/>
    </xf>
    <xf numFmtId="1" fontId="25" fillId="11" borderId="0" xfId="0" applyNumberFormat="1" applyFont="1" applyFill="1" applyProtection="1">
      <protection hidden="1"/>
    </xf>
    <xf numFmtId="1" fontId="25" fillId="11" borderId="15" xfId="0" applyNumberFormat="1" applyFont="1" applyFill="1" applyBorder="1" applyProtection="1">
      <protection hidden="1"/>
    </xf>
    <xf numFmtId="164" fontId="25" fillId="11" borderId="15" xfId="0" applyNumberFormat="1" applyFont="1" applyFill="1" applyBorder="1" applyProtection="1">
      <protection hidden="1"/>
    </xf>
    <xf numFmtId="10" fontId="25" fillId="11" borderId="15" xfId="0" applyNumberFormat="1" applyFont="1" applyFill="1" applyBorder="1" applyAlignment="1" applyProtection="1">
      <alignment horizontal="center"/>
      <protection hidden="1"/>
    </xf>
    <xf numFmtId="49" fontId="26" fillId="6" borderId="4" xfId="0" applyNumberFormat="1" applyFont="1" applyFill="1" applyBorder="1" applyAlignment="1">
      <alignment horizontal="left" vertical="center" wrapText="1"/>
    </xf>
    <xf numFmtId="0" fontId="4" fillId="0" borderId="17" xfId="0" applyFont="1" applyBorder="1"/>
    <xf numFmtId="49" fontId="11" fillId="10" borderId="9" xfId="0" applyNumberFormat="1" applyFont="1" applyFill="1" applyBorder="1" applyAlignment="1">
      <alignment horizontal="left" vertical="center"/>
    </xf>
    <xf numFmtId="49" fontId="11" fillId="10" borderId="2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 vertical="center"/>
      <protection hidden="1"/>
    </xf>
    <xf numFmtId="49" fontId="5" fillId="0" borderId="1" xfId="0" applyNumberFormat="1" applyFont="1" applyBorder="1" applyAlignment="1" applyProtection="1">
      <alignment horizontal="center" vertical="center"/>
      <protection hidden="1"/>
    </xf>
    <xf numFmtId="49" fontId="6" fillId="8" borderId="18" xfId="0" applyNumberFormat="1" applyFont="1" applyFill="1" applyBorder="1" applyAlignment="1" applyProtection="1">
      <alignment horizontal="left" vertical="center" wrapText="1"/>
      <protection hidden="1"/>
    </xf>
    <xf numFmtId="49" fontId="6" fillId="8" borderId="19" xfId="0" applyNumberFormat="1" applyFont="1" applyFill="1" applyBorder="1" applyAlignment="1" applyProtection="1">
      <alignment horizontal="left" vertical="center" wrapText="1"/>
      <protection hidden="1"/>
    </xf>
    <xf numFmtId="49" fontId="6" fillId="9" borderId="9" xfId="0" applyNumberFormat="1" applyFont="1" applyFill="1" applyBorder="1" applyAlignment="1">
      <alignment horizontal="left" vertical="center"/>
    </xf>
    <xf numFmtId="49" fontId="6" fillId="9" borderId="20" xfId="0" applyNumberFormat="1" applyFont="1" applyFill="1" applyBorder="1" applyAlignment="1">
      <alignment horizontal="left" vertical="center"/>
    </xf>
    <xf numFmtId="49" fontId="11" fillId="9" borderId="9" xfId="0" applyNumberFormat="1" applyFont="1" applyFill="1" applyBorder="1" applyAlignment="1">
      <alignment horizontal="left" vertical="center"/>
    </xf>
    <xf numFmtId="49" fontId="11" fillId="9" borderId="20" xfId="0" applyNumberFormat="1" applyFont="1" applyFill="1" applyBorder="1" applyAlignment="1">
      <alignment horizontal="left" vertical="center"/>
    </xf>
    <xf numFmtId="49" fontId="6" fillId="10" borderId="9" xfId="0" applyNumberFormat="1" applyFont="1" applyFill="1" applyBorder="1" applyAlignment="1">
      <alignment horizontal="left" vertical="center"/>
    </xf>
    <xf numFmtId="49" fontId="6" fillId="10" borderId="20" xfId="0" applyNumberFormat="1" applyFont="1" applyFill="1" applyBorder="1" applyAlignment="1">
      <alignment horizontal="left" vertical="center"/>
    </xf>
    <xf numFmtId="49" fontId="6" fillId="8" borderId="21" xfId="0" applyNumberFormat="1" applyFont="1" applyFill="1" applyBorder="1" applyAlignment="1">
      <alignment horizontal="left" vertical="center"/>
    </xf>
    <xf numFmtId="49" fontId="6" fillId="8" borderId="1" xfId="0" applyNumberFormat="1" applyFont="1" applyFill="1" applyBorder="1" applyAlignment="1">
      <alignment horizontal="left" vertical="center"/>
    </xf>
    <xf numFmtId="49" fontId="6" fillId="12" borderId="9" xfId="0" applyNumberFormat="1" applyFont="1" applyFill="1" applyBorder="1" applyAlignment="1">
      <alignment horizontal="left" vertical="center"/>
    </xf>
    <xf numFmtId="49" fontId="6" fillId="12" borderId="20" xfId="0" applyNumberFormat="1" applyFont="1" applyFill="1" applyBorder="1" applyAlignment="1">
      <alignment horizontal="left" vertical="center"/>
    </xf>
    <xf numFmtId="49" fontId="6" fillId="20" borderId="9" xfId="0" applyNumberFormat="1" applyFont="1" applyFill="1" applyBorder="1" applyAlignment="1">
      <alignment horizontal="left" vertical="center"/>
    </xf>
    <xf numFmtId="49" fontId="6" fillId="20" borderId="20" xfId="0" applyNumberFormat="1" applyFont="1" applyFill="1" applyBorder="1" applyAlignment="1">
      <alignment horizontal="left" vertical="center"/>
    </xf>
    <xf numFmtId="49" fontId="20" fillId="17" borderId="9" xfId="0" applyNumberFormat="1" applyFont="1" applyFill="1" applyBorder="1" applyAlignment="1">
      <alignment horizontal="left" vertical="center"/>
    </xf>
    <xf numFmtId="49" fontId="20" fillId="17" borderId="20" xfId="0" applyNumberFormat="1" applyFont="1" applyFill="1" applyBorder="1" applyAlignment="1">
      <alignment horizontal="left" vertical="center"/>
    </xf>
    <xf numFmtId="49" fontId="6" fillId="18" borderId="9" xfId="0" applyNumberFormat="1" applyFont="1" applyFill="1" applyBorder="1" applyAlignment="1">
      <alignment horizontal="left" vertical="center"/>
    </xf>
    <xf numFmtId="49" fontId="6" fillId="18" borderId="20" xfId="0" applyNumberFormat="1" applyFont="1" applyFill="1" applyBorder="1" applyAlignment="1">
      <alignment horizontal="left" vertical="center"/>
    </xf>
    <xf numFmtId="49" fontId="6" fillId="19" borderId="9" xfId="0" applyNumberFormat="1" applyFont="1" applyFill="1" applyBorder="1" applyAlignment="1">
      <alignment horizontal="left" vertical="center"/>
    </xf>
    <xf numFmtId="49" fontId="6" fillId="19" borderId="20" xfId="0" applyNumberFormat="1" applyFont="1" applyFill="1" applyBorder="1" applyAlignment="1">
      <alignment horizontal="left" vertical="center"/>
    </xf>
    <xf numFmtId="49" fontId="6" fillId="14" borderId="9" xfId="0" applyNumberFormat="1" applyFont="1" applyFill="1" applyBorder="1" applyAlignment="1">
      <alignment horizontal="left" vertical="center"/>
    </xf>
    <xf numFmtId="49" fontId="6" fillId="14" borderId="20" xfId="0" applyNumberFormat="1" applyFont="1" applyFill="1" applyBorder="1" applyAlignment="1">
      <alignment horizontal="left" vertical="center"/>
    </xf>
    <xf numFmtId="49" fontId="6" fillId="15" borderId="9" xfId="0" applyNumberFormat="1" applyFont="1" applyFill="1" applyBorder="1" applyAlignment="1">
      <alignment horizontal="left" vertical="center"/>
    </xf>
    <xf numFmtId="49" fontId="6" fillId="15" borderId="20" xfId="0" applyNumberFormat="1" applyFont="1" applyFill="1" applyBorder="1" applyAlignment="1">
      <alignment horizontal="left" vertical="center"/>
    </xf>
    <xf numFmtId="49" fontId="6" fillId="16" borderId="9" xfId="0" applyNumberFormat="1" applyFont="1" applyFill="1" applyBorder="1" applyAlignment="1">
      <alignment horizontal="left" vertical="center"/>
    </xf>
    <xf numFmtId="49" fontId="6" fillId="16" borderId="20" xfId="0" applyNumberFormat="1" applyFont="1" applyFill="1" applyBorder="1" applyAlignment="1">
      <alignment horizontal="left" vertical="center"/>
    </xf>
  </cellXfs>
  <cellStyles count="4">
    <cellStyle name="Čiarka" xfId="1" builtinId="3"/>
    <cellStyle name="Normálna" xfId="0" builtinId="0"/>
    <cellStyle name="Normální 3" xfId="3" xr:uid="{7E447657-7C97-45F6-AB36-A2648BE916CD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18758</xdr:rowOff>
    </xdr:from>
    <xdr:to>
      <xdr:col>0</xdr:col>
      <xdr:colOff>2810933</xdr:colOff>
      <xdr:row>4</xdr:row>
      <xdr:rowOff>276629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212059DA-D2D9-487B-8809-009A1083BA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7" r="3844" b="18066"/>
        <a:stretch/>
      </xdr:blipFill>
      <xdr:spPr>
        <a:xfrm>
          <a:off x="0" y="188091"/>
          <a:ext cx="2810933" cy="765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528"/>
  <sheetViews>
    <sheetView tabSelected="1" defaultGridColor="0" colorId="9" zoomScale="90" zoomScaleNormal="90" workbookViewId="0">
      <selection activeCell="A17" sqref="A17"/>
    </sheetView>
  </sheetViews>
  <sheetFormatPr defaultColWidth="8.88671875" defaultRowHeight="13.2" x14ac:dyDescent="0.25"/>
  <cols>
    <col min="1" max="1" width="127.109375" style="1" customWidth="1"/>
    <col min="2" max="2" width="28.6640625" style="1" bestFit="1" customWidth="1"/>
    <col min="3" max="3" width="4.6640625" style="1" customWidth="1"/>
    <col min="4" max="4" width="14.88671875" style="1" customWidth="1"/>
    <col min="5" max="5" width="11.88671875" style="1" customWidth="1"/>
    <col min="6" max="6" width="31.6640625" style="2" bestFit="1" customWidth="1"/>
    <col min="7" max="7" width="11.44140625" style="3" customWidth="1"/>
    <col min="8" max="8" width="12" style="3" customWidth="1"/>
    <col min="9" max="9" width="13.5546875" style="3" customWidth="1"/>
    <col min="10" max="15" width="8.88671875" style="1"/>
    <col min="16" max="16" width="10" style="1" hidden="1" customWidth="1"/>
    <col min="17" max="16384" width="8.88671875" style="1"/>
  </cols>
  <sheetData>
    <row r="2" spans="1:16" ht="13.2" customHeight="1" x14ac:dyDescent="0.25">
      <c r="A2" s="102" t="s">
        <v>1018</v>
      </c>
    </row>
    <row r="3" spans="1:16" ht="13.2" customHeight="1" x14ac:dyDescent="0.25">
      <c r="A3" s="103"/>
    </row>
    <row r="4" spans="1:16" ht="13.2" customHeight="1" x14ac:dyDescent="0.25">
      <c r="A4" s="103"/>
    </row>
    <row r="5" spans="1:16" ht="39.6" x14ac:dyDescent="0.25">
      <c r="A5" s="104"/>
      <c r="B5" s="4" t="s">
        <v>0</v>
      </c>
      <c r="C5" s="5" t="s">
        <v>1</v>
      </c>
      <c r="D5" s="4" t="s">
        <v>2</v>
      </c>
      <c r="E5" s="6" t="s">
        <v>3</v>
      </c>
      <c r="F5" s="7" t="s">
        <v>4</v>
      </c>
      <c r="G5" s="8" t="s">
        <v>5</v>
      </c>
      <c r="H5" s="9" t="s">
        <v>6</v>
      </c>
      <c r="I5" s="9" t="s">
        <v>7</v>
      </c>
      <c r="P5" s="10" t="s">
        <v>8</v>
      </c>
    </row>
    <row r="6" spans="1:16" ht="22.8" x14ac:dyDescent="0.4">
      <c r="A6" s="11" t="s">
        <v>9</v>
      </c>
      <c r="B6" s="12"/>
      <c r="C6" s="13"/>
      <c r="D6" s="13"/>
      <c r="E6" s="13"/>
      <c r="F6" s="13"/>
      <c r="G6" s="13"/>
      <c r="H6" s="13"/>
      <c r="I6" s="14"/>
    </row>
    <row r="7" spans="1:16" ht="18" thickBot="1" x14ac:dyDescent="0.35">
      <c r="A7" s="15" t="s">
        <v>10</v>
      </c>
      <c r="B7" s="16"/>
      <c r="C7" s="17"/>
      <c r="D7" s="17"/>
      <c r="E7" s="17"/>
      <c r="F7" s="17"/>
      <c r="G7" s="17"/>
      <c r="H7" s="17"/>
      <c r="I7" s="17"/>
    </row>
    <row r="8" spans="1:16" x14ac:dyDescent="0.25">
      <c r="A8" s="18" t="s">
        <v>11</v>
      </c>
      <c r="B8" s="19" t="s">
        <v>12</v>
      </c>
      <c r="C8" s="20" t="s">
        <v>13</v>
      </c>
      <c r="D8" s="21">
        <v>2</v>
      </c>
      <c r="E8" s="22" t="s">
        <v>14</v>
      </c>
      <c r="F8" s="23" t="s">
        <v>15</v>
      </c>
      <c r="G8" s="24">
        <v>6.5</v>
      </c>
      <c r="H8" s="25">
        <f t="shared" ref="H8:H11" si="0">D8*G8</f>
        <v>13</v>
      </c>
      <c r="I8" s="26">
        <f t="shared" ref="I8:I17" si="1">H8*1.2</f>
        <v>15.6</v>
      </c>
      <c r="P8" s="27">
        <v>733171603</v>
      </c>
    </row>
    <row r="9" spans="1:16" x14ac:dyDescent="0.25">
      <c r="A9" s="18" t="s">
        <v>16</v>
      </c>
      <c r="B9" s="19" t="s">
        <v>17</v>
      </c>
      <c r="C9" s="28" t="s">
        <v>13</v>
      </c>
      <c r="D9" s="29">
        <v>5</v>
      </c>
      <c r="E9" s="22" t="s">
        <v>18</v>
      </c>
      <c r="F9" s="23" t="s">
        <v>15</v>
      </c>
      <c r="G9" s="24">
        <v>6.1</v>
      </c>
      <c r="H9" s="25">
        <f t="shared" si="0"/>
        <v>30.5</v>
      </c>
      <c r="I9" s="26">
        <f t="shared" si="1"/>
        <v>36.6</v>
      </c>
      <c r="P9" s="27">
        <v>733171602</v>
      </c>
    </row>
    <row r="10" spans="1:16" x14ac:dyDescent="0.25">
      <c r="A10" s="18" t="s">
        <v>19</v>
      </c>
      <c r="B10" s="19" t="s">
        <v>20</v>
      </c>
      <c r="C10" s="20" t="s">
        <v>13</v>
      </c>
      <c r="D10" s="21">
        <v>2</v>
      </c>
      <c r="E10" s="22" t="s">
        <v>21</v>
      </c>
      <c r="F10" s="23">
        <v>0.2</v>
      </c>
      <c r="G10" s="24">
        <v>8.1</v>
      </c>
      <c r="H10" s="25">
        <f t="shared" si="0"/>
        <v>16.2</v>
      </c>
      <c r="I10" s="26">
        <f t="shared" si="1"/>
        <v>19.439999999999998</v>
      </c>
      <c r="P10" s="27">
        <v>738640023</v>
      </c>
    </row>
    <row r="11" spans="1:16" x14ac:dyDescent="0.25">
      <c r="A11" s="18" t="s">
        <v>22</v>
      </c>
      <c r="B11" s="19" t="s">
        <v>20</v>
      </c>
      <c r="C11" s="20" t="s">
        <v>13</v>
      </c>
      <c r="D11" s="21">
        <v>5</v>
      </c>
      <c r="E11" s="22" t="s">
        <v>23</v>
      </c>
      <c r="F11" s="23">
        <v>0.2</v>
      </c>
      <c r="G11" s="24">
        <v>6.7</v>
      </c>
      <c r="H11" s="25">
        <f t="shared" si="0"/>
        <v>33.5</v>
      </c>
      <c r="I11" s="26">
        <f t="shared" si="1"/>
        <v>40.199999999999996</v>
      </c>
      <c r="P11" s="27">
        <v>738640024</v>
      </c>
    </row>
    <row r="12" spans="1:16" x14ac:dyDescent="0.25">
      <c r="A12" s="18" t="s">
        <v>24</v>
      </c>
      <c r="B12" s="19" t="s">
        <v>25</v>
      </c>
      <c r="C12" s="20" t="s">
        <v>13</v>
      </c>
      <c r="D12" s="30">
        <v>5</v>
      </c>
      <c r="E12" s="31" t="s">
        <v>26</v>
      </c>
      <c r="F12" s="32" t="s">
        <v>27</v>
      </c>
      <c r="G12" s="24">
        <v>5.4</v>
      </c>
      <c r="H12" s="25">
        <f>D12*G12</f>
        <v>27</v>
      </c>
      <c r="I12" s="26">
        <f t="shared" si="1"/>
        <v>32.4</v>
      </c>
      <c r="P12" s="27">
        <v>738360022</v>
      </c>
    </row>
    <row r="13" spans="1:16" x14ac:dyDescent="0.25">
      <c r="A13" s="18" t="s">
        <v>28</v>
      </c>
      <c r="B13" s="19">
        <v>8414</v>
      </c>
      <c r="C13" s="20" t="s">
        <v>29</v>
      </c>
      <c r="D13" s="30">
        <v>10</v>
      </c>
      <c r="E13" s="33"/>
      <c r="F13" s="34"/>
      <c r="G13" s="24">
        <v>3.1</v>
      </c>
      <c r="H13" s="25">
        <f t="shared" ref="H13:H14" si="2">D13*G13</f>
        <v>31</v>
      </c>
      <c r="I13" s="26">
        <f t="shared" si="1"/>
        <v>37.199999999999996</v>
      </c>
      <c r="P13" s="27">
        <v>738720230</v>
      </c>
    </row>
    <row r="14" spans="1:16" x14ac:dyDescent="0.25">
      <c r="A14" s="18" t="s">
        <v>30</v>
      </c>
      <c r="B14" s="19">
        <v>8414</v>
      </c>
      <c r="C14" s="20" t="s">
        <v>29</v>
      </c>
      <c r="D14" s="21">
        <v>50</v>
      </c>
      <c r="E14" s="22"/>
      <c r="F14" s="23"/>
      <c r="G14" s="24">
        <v>2.8</v>
      </c>
      <c r="H14" s="25">
        <f t="shared" si="2"/>
        <v>140</v>
      </c>
      <c r="I14" s="26">
        <f t="shared" si="1"/>
        <v>168</v>
      </c>
      <c r="P14" s="27">
        <v>738720234</v>
      </c>
    </row>
    <row r="15" spans="1:16" x14ac:dyDescent="0.25">
      <c r="A15" s="18" t="s">
        <v>31</v>
      </c>
      <c r="B15" s="19" t="s">
        <v>32</v>
      </c>
      <c r="C15" s="20" t="s">
        <v>13</v>
      </c>
      <c r="D15" s="30">
        <v>5</v>
      </c>
      <c r="E15" s="31" t="s">
        <v>33</v>
      </c>
      <c r="F15" s="32" t="s">
        <v>34</v>
      </c>
      <c r="G15" s="24">
        <v>3.3</v>
      </c>
      <c r="H15" s="25">
        <f>D15*G15</f>
        <v>16.5</v>
      </c>
      <c r="I15" s="26">
        <f t="shared" si="1"/>
        <v>19.8</v>
      </c>
      <c r="P15" s="27" t="s">
        <v>35</v>
      </c>
    </row>
    <row r="16" spans="1:16" x14ac:dyDescent="0.25">
      <c r="A16" s="18" t="s">
        <v>36</v>
      </c>
      <c r="B16" s="19" t="s">
        <v>37</v>
      </c>
      <c r="C16" s="20" t="s">
        <v>38</v>
      </c>
      <c r="D16" s="21">
        <v>1</v>
      </c>
      <c r="E16" s="22"/>
      <c r="F16" s="23"/>
      <c r="G16" s="24">
        <v>10.9</v>
      </c>
      <c r="H16" s="25">
        <f>D16*G16</f>
        <v>10.9</v>
      </c>
      <c r="I16" s="26">
        <f t="shared" si="1"/>
        <v>13.08</v>
      </c>
      <c r="P16" s="27" t="s">
        <v>39</v>
      </c>
    </row>
    <row r="17" spans="1:16" ht="12" customHeight="1" x14ac:dyDescent="0.25">
      <c r="A17" s="18" t="s">
        <v>40</v>
      </c>
      <c r="B17" s="19" t="s">
        <v>41</v>
      </c>
      <c r="C17" s="20" t="s">
        <v>38</v>
      </c>
      <c r="D17" s="30">
        <v>1</v>
      </c>
      <c r="E17" s="31"/>
      <c r="F17" s="32" t="s">
        <v>42</v>
      </c>
      <c r="G17" s="24">
        <v>423</v>
      </c>
      <c r="H17" s="25">
        <f>D17*G17</f>
        <v>423</v>
      </c>
      <c r="I17" s="26">
        <f t="shared" si="1"/>
        <v>507.59999999999997</v>
      </c>
      <c r="P17" s="27">
        <v>738360245</v>
      </c>
    </row>
    <row r="18" spans="1:16" x14ac:dyDescent="0.25">
      <c r="A18" s="18" t="s">
        <v>43</v>
      </c>
      <c r="B18" s="19" t="s">
        <v>44</v>
      </c>
      <c r="C18" s="20" t="s">
        <v>13</v>
      </c>
      <c r="D18" s="21">
        <v>5</v>
      </c>
      <c r="E18" s="22" t="s">
        <v>45</v>
      </c>
      <c r="F18" s="23" t="s">
        <v>46</v>
      </c>
      <c r="G18" s="24">
        <v>2.6</v>
      </c>
      <c r="H18" s="25">
        <f>D18*G18</f>
        <v>13</v>
      </c>
      <c r="I18" s="26">
        <f>H18*1.2</f>
        <v>15.6</v>
      </c>
      <c r="P18" s="27" t="s">
        <v>47</v>
      </c>
    </row>
    <row r="19" spans="1:16" x14ac:dyDescent="0.25">
      <c r="A19" s="18" t="s">
        <v>48</v>
      </c>
      <c r="B19" s="19" t="s">
        <v>49</v>
      </c>
      <c r="C19" s="20" t="s">
        <v>13</v>
      </c>
      <c r="D19" s="30">
        <v>5</v>
      </c>
      <c r="E19" s="31" t="s">
        <v>50</v>
      </c>
      <c r="F19" s="32" t="s">
        <v>51</v>
      </c>
      <c r="G19" s="24">
        <v>8.1</v>
      </c>
      <c r="H19" s="25">
        <f t="shared" ref="H19:H29" si="3">D19*G19</f>
        <v>40.5</v>
      </c>
      <c r="I19" s="26">
        <f t="shared" ref="I19:I29" si="4">H19*1.2</f>
        <v>48.6</v>
      </c>
      <c r="P19" s="27" t="s">
        <v>52</v>
      </c>
    </row>
    <row r="20" spans="1:16" x14ac:dyDescent="0.25">
      <c r="A20" s="18" t="s">
        <v>53</v>
      </c>
      <c r="B20" s="19" t="s">
        <v>49</v>
      </c>
      <c r="C20" s="20" t="s">
        <v>13</v>
      </c>
      <c r="D20" s="21">
        <v>5</v>
      </c>
      <c r="E20" s="22" t="s">
        <v>50</v>
      </c>
      <c r="F20" s="23" t="s">
        <v>51</v>
      </c>
      <c r="G20" s="24">
        <v>12.1</v>
      </c>
      <c r="H20" s="25">
        <f t="shared" si="3"/>
        <v>60.5</v>
      </c>
      <c r="I20" s="26">
        <f t="shared" si="4"/>
        <v>72.599999999999994</v>
      </c>
      <c r="P20" s="27" t="s">
        <v>52</v>
      </c>
    </row>
    <row r="21" spans="1:16" x14ac:dyDescent="0.25">
      <c r="A21" s="18" t="s">
        <v>54</v>
      </c>
      <c r="B21" s="19" t="s">
        <v>55</v>
      </c>
      <c r="C21" s="20" t="s">
        <v>13</v>
      </c>
      <c r="D21" s="30">
        <v>5</v>
      </c>
      <c r="E21" s="31" t="s">
        <v>50</v>
      </c>
      <c r="F21" s="32" t="s">
        <v>51</v>
      </c>
      <c r="G21" s="24">
        <v>7.7000000000000011</v>
      </c>
      <c r="H21" s="25">
        <f t="shared" si="3"/>
        <v>38.500000000000007</v>
      </c>
      <c r="I21" s="26">
        <f t="shared" si="4"/>
        <v>46.20000000000001</v>
      </c>
      <c r="P21" s="27" t="s">
        <v>56</v>
      </c>
    </row>
    <row r="22" spans="1:16" x14ac:dyDescent="0.25">
      <c r="A22" s="18" t="s">
        <v>57</v>
      </c>
      <c r="B22" s="19" t="s">
        <v>55</v>
      </c>
      <c r="C22" s="20" t="s">
        <v>13</v>
      </c>
      <c r="D22" s="21">
        <v>5</v>
      </c>
      <c r="E22" s="22" t="s">
        <v>50</v>
      </c>
      <c r="F22" s="23" t="s">
        <v>51</v>
      </c>
      <c r="G22" s="24">
        <v>12.100000000000001</v>
      </c>
      <c r="H22" s="25">
        <f t="shared" si="3"/>
        <v>60.500000000000007</v>
      </c>
      <c r="I22" s="26">
        <f t="shared" si="4"/>
        <v>72.600000000000009</v>
      </c>
      <c r="P22" s="27" t="s">
        <v>56</v>
      </c>
    </row>
    <row r="23" spans="1:16" x14ac:dyDescent="0.25">
      <c r="A23" s="18" t="s">
        <v>58</v>
      </c>
      <c r="B23" s="19" t="s">
        <v>59</v>
      </c>
      <c r="C23" s="20" t="s">
        <v>13</v>
      </c>
      <c r="D23" s="30">
        <v>5</v>
      </c>
      <c r="E23" s="31" t="s">
        <v>50</v>
      </c>
      <c r="F23" s="32" t="s">
        <v>51</v>
      </c>
      <c r="G23" s="24">
        <v>8.1</v>
      </c>
      <c r="H23" s="25">
        <f t="shared" si="3"/>
        <v>40.5</v>
      </c>
      <c r="I23" s="26">
        <f t="shared" si="4"/>
        <v>48.6</v>
      </c>
      <c r="P23" s="27" t="s">
        <v>60</v>
      </c>
    </row>
    <row r="24" spans="1:16" x14ac:dyDescent="0.25">
      <c r="A24" s="18" t="s">
        <v>61</v>
      </c>
      <c r="B24" s="19" t="s">
        <v>59</v>
      </c>
      <c r="C24" s="20" t="s">
        <v>13</v>
      </c>
      <c r="D24" s="21">
        <v>5</v>
      </c>
      <c r="E24" s="22" t="s">
        <v>50</v>
      </c>
      <c r="F24" s="23" t="s">
        <v>51</v>
      </c>
      <c r="G24" s="24">
        <v>12.1</v>
      </c>
      <c r="H24" s="25">
        <f t="shared" si="3"/>
        <v>60.5</v>
      </c>
      <c r="I24" s="26">
        <f t="shared" si="4"/>
        <v>72.599999999999994</v>
      </c>
      <c r="P24" s="27" t="s">
        <v>60</v>
      </c>
    </row>
    <row r="25" spans="1:16" x14ac:dyDescent="0.25">
      <c r="A25" s="18" t="s">
        <v>62</v>
      </c>
      <c r="B25" s="19" t="s">
        <v>63</v>
      </c>
      <c r="C25" s="20" t="s">
        <v>13</v>
      </c>
      <c r="D25" s="30">
        <v>5</v>
      </c>
      <c r="E25" s="31" t="s">
        <v>50</v>
      </c>
      <c r="F25" s="32" t="s">
        <v>51</v>
      </c>
      <c r="G25" s="24">
        <v>7.1</v>
      </c>
      <c r="H25" s="25">
        <f t="shared" si="3"/>
        <v>35.5</v>
      </c>
      <c r="I25" s="26">
        <f t="shared" si="4"/>
        <v>42.6</v>
      </c>
      <c r="P25" s="27" t="s">
        <v>64</v>
      </c>
    </row>
    <row r="26" spans="1:16" x14ac:dyDescent="0.25">
      <c r="A26" s="18" t="s">
        <v>65</v>
      </c>
      <c r="B26" s="19" t="s">
        <v>63</v>
      </c>
      <c r="C26" s="20" t="s">
        <v>13</v>
      </c>
      <c r="D26" s="21">
        <v>5</v>
      </c>
      <c r="E26" s="22" t="s">
        <v>50</v>
      </c>
      <c r="F26" s="23" t="s">
        <v>51</v>
      </c>
      <c r="G26" s="24">
        <v>11.1</v>
      </c>
      <c r="H26" s="25">
        <f t="shared" si="3"/>
        <v>55.5</v>
      </c>
      <c r="I26" s="26">
        <f t="shared" si="4"/>
        <v>66.599999999999994</v>
      </c>
      <c r="P26" s="27" t="s">
        <v>64</v>
      </c>
    </row>
    <row r="27" spans="1:16" x14ac:dyDescent="0.25">
      <c r="A27" s="18" t="s">
        <v>66</v>
      </c>
      <c r="B27" s="19" t="s">
        <v>67</v>
      </c>
      <c r="C27" s="20" t="s">
        <v>13</v>
      </c>
      <c r="D27" s="30">
        <v>5</v>
      </c>
      <c r="E27" s="31" t="s">
        <v>68</v>
      </c>
      <c r="F27" s="32" t="s">
        <v>51</v>
      </c>
      <c r="G27" s="24">
        <v>8.4</v>
      </c>
      <c r="H27" s="25">
        <f t="shared" si="3"/>
        <v>42</v>
      </c>
      <c r="I27" s="26">
        <f t="shared" si="4"/>
        <v>50.4</v>
      </c>
      <c r="P27" s="27" t="s">
        <v>52</v>
      </c>
    </row>
    <row r="28" spans="1:16" x14ac:dyDescent="0.25">
      <c r="A28" s="18" t="s">
        <v>69</v>
      </c>
      <c r="B28" s="19" t="s">
        <v>70</v>
      </c>
      <c r="C28" s="20" t="s">
        <v>13</v>
      </c>
      <c r="D28" s="21">
        <v>4.5</v>
      </c>
      <c r="E28" s="22"/>
      <c r="F28" s="23" t="s">
        <v>71</v>
      </c>
      <c r="G28" s="24">
        <v>6.1</v>
      </c>
      <c r="H28" s="25">
        <f t="shared" si="3"/>
        <v>27.45</v>
      </c>
      <c r="I28" s="26">
        <f t="shared" si="4"/>
        <v>32.94</v>
      </c>
      <c r="P28" s="27">
        <v>738360203</v>
      </c>
    </row>
    <row r="29" spans="1:16" x14ac:dyDescent="0.25">
      <c r="A29" s="18" t="s">
        <v>72</v>
      </c>
      <c r="B29" s="19" t="s">
        <v>73</v>
      </c>
      <c r="C29" s="20" t="s">
        <v>13</v>
      </c>
      <c r="D29" s="30">
        <v>5</v>
      </c>
      <c r="E29" s="31"/>
      <c r="F29" s="32" t="s">
        <v>74</v>
      </c>
      <c r="G29" s="24">
        <v>2.6</v>
      </c>
      <c r="H29" s="25">
        <f t="shared" si="3"/>
        <v>13</v>
      </c>
      <c r="I29" s="26">
        <f t="shared" si="4"/>
        <v>15.6</v>
      </c>
      <c r="P29" s="27">
        <v>738640080</v>
      </c>
    </row>
    <row r="30" spans="1:16" s="44" customFormat="1" x14ac:dyDescent="0.25">
      <c r="A30" s="35"/>
      <c r="B30" s="36"/>
      <c r="C30" s="37"/>
      <c r="D30" s="38"/>
      <c r="E30" s="39"/>
      <c r="F30" s="40"/>
      <c r="G30" s="41"/>
      <c r="H30" s="42"/>
      <c r="I30" s="43"/>
      <c r="P30" s="45"/>
    </row>
    <row r="31" spans="1:16" ht="17.399999999999999" x14ac:dyDescent="0.25">
      <c r="A31" s="105" t="s">
        <v>75</v>
      </c>
      <c r="B31" s="46"/>
      <c r="C31" s="46"/>
      <c r="D31" s="46"/>
      <c r="E31" s="47"/>
      <c r="F31" s="48"/>
      <c r="G31" s="49"/>
      <c r="H31" s="49"/>
      <c r="I31" s="49"/>
    </row>
    <row r="32" spans="1:16" ht="12.75" customHeight="1" x14ac:dyDescent="0.25">
      <c r="A32" s="106"/>
      <c r="B32" s="49"/>
      <c r="C32" s="49"/>
      <c r="D32" s="49"/>
      <c r="E32" s="50"/>
      <c r="F32" s="51"/>
      <c r="G32" s="49"/>
      <c r="H32" s="49"/>
      <c r="I32" s="49"/>
    </row>
    <row r="33" spans="1:16" ht="22.8" x14ac:dyDescent="0.25">
      <c r="A33" s="107" t="s">
        <v>76</v>
      </c>
      <c r="B33" s="108"/>
      <c r="C33" s="108"/>
      <c r="D33" s="108"/>
      <c r="E33" s="108"/>
      <c r="F33" s="108"/>
      <c r="G33" s="108"/>
      <c r="H33" s="108"/>
      <c r="I33" s="108"/>
      <c r="P33" s="27" t="s">
        <v>56</v>
      </c>
    </row>
    <row r="34" spans="1:16" ht="16.95" customHeight="1" x14ac:dyDescent="0.25">
      <c r="A34" s="109" t="s">
        <v>77</v>
      </c>
      <c r="B34" s="110"/>
      <c r="C34" s="110"/>
      <c r="D34" s="110"/>
      <c r="E34" s="110"/>
      <c r="F34" s="110"/>
      <c r="G34" s="110"/>
      <c r="H34" s="110"/>
      <c r="I34" s="110"/>
      <c r="P34" s="27" t="s">
        <v>56</v>
      </c>
    </row>
    <row r="35" spans="1:16" x14ac:dyDescent="0.25">
      <c r="A35" s="18" t="s">
        <v>78</v>
      </c>
      <c r="B35" s="19" t="s">
        <v>79</v>
      </c>
      <c r="C35" s="20" t="s">
        <v>13</v>
      </c>
      <c r="D35" s="30">
        <v>25</v>
      </c>
      <c r="E35" s="31" t="s">
        <v>80</v>
      </c>
      <c r="F35" s="32">
        <v>7</v>
      </c>
      <c r="G35" s="52">
        <v>0.36300000000000004</v>
      </c>
      <c r="H35" s="25">
        <f>D35*G35</f>
        <v>9.0750000000000011</v>
      </c>
      <c r="I35" s="26">
        <f>H35*1.2</f>
        <v>10.89</v>
      </c>
      <c r="P35" s="27" t="s">
        <v>60</v>
      </c>
    </row>
    <row r="36" spans="1:16" x14ac:dyDescent="0.25">
      <c r="A36" s="18" t="s">
        <v>81</v>
      </c>
      <c r="B36" s="19" t="s">
        <v>82</v>
      </c>
      <c r="C36" s="20" t="s">
        <v>13</v>
      </c>
      <c r="D36" s="30">
        <v>25</v>
      </c>
      <c r="E36" s="31" t="s">
        <v>80</v>
      </c>
      <c r="F36" s="32">
        <v>7</v>
      </c>
      <c r="G36" s="52">
        <v>0.52100000000000002</v>
      </c>
      <c r="H36" s="25">
        <f>D36*G36</f>
        <v>13.025</v>
      </c>
      <c r="I36" s="26">
        <f t="shared" ref="I36:I44" si="5">H36*1.2</f>
        <v>15.629999999999999</v>
      </c>
      <c r="P36" s="27" t="s">
        <v>60</v>
      </c>
    </row>
    <row r="37" spans="1:16" ht="18.600000000000001" customHeight="1" x14ac:dyDescent="0.25">
      <c r="A37" s="109" t="s">
        <v>83</v>
      </c>
      <c r="B37" s="110"/>
      <c r="C37" s="110"/>
      <c r="D37" s="110"/>
      <c r="E37" s="110"/>
      <c r="F37" s="110"/>
      <c r="G37" s="110"/>
      <c r="H37" s="110"/>
      <c r="I37" s="110"/>
      <c r="P37" s="27" t="s">
        <v>64</v>
      </c>
    </row>
    <row r="38" spans="1:16" x14ac:dyDescent="0.25">
      <c r="A38" s="18" t="s">
        <v>84</v>
      </c>
      <c r="B38" s="19" t="s">
        <v>85</v>
      </c>
      <c r="C38" s="20" t="s">
        <v>13</v>
      </c>
      <c r="D38" s="30">
        <v>25</v>
      </c>
      <c r="E38" s="31" t="s">
        <v>86</v>
      </c>
      <c r="F38" s="32">
        <v>7</v>
      </c>
      <c r="G38" s="52">
        <v>0.79300000000000004</v>
      </c>
      <c r="H38" s="25">
        <f>D38*G38</f>
        <v>19.824999999999999</v>
      </c>
      <c r="I38" s="26">
        <f t="shared" si="5"/>
        <v>23.79</v>
      </c>
      <c r="P38" s="27" t="s">
        <v>64</v>
      </c>
    </row>
    <row r="39" spans="1:16" x14ac:dyDescent="0.25">
      <c r="A39" s="18" t="s">
        <v>87</v>
      </c>
      <c r="B39" s="19" t="s">
        <v>88</v>
      </c>
      <c r="C39" s="20" t="s">
        <v>13</v>
      </c>
      <c r="D39" s="30">
        <v>25</v>
      </c>
      <c r="E39" s="31" t="s">
        <v>80</v>
      </c>
      <c r="F39" s="32">
        <v>7</v>
      </c>
      <c r="G39" s="52">
        <v>1</v>
      </c>
      <c r="H39" s="25">
        <f>D39*G39</f>
        <v>25</v>
      </c>
      <c r="I39" s="26">
        <f t="shared" si="5"/>
        <v>30</v>
      </c>
      <c r="P39" s="27">
        <v>734000073</v>
      </c>
    </row>
    <row r="40" spans="1:16" x14ac:dyDescent="0.25">
      <c r="A40" s="18" t="s">
        <v>89</v>
      </c>
      <c r="B40" s="19" t="s">
        <v>90</v>
      </c>
      <c r="C40" s="20" t="s">
        <v>13</v>
      </c>
      <c r="D40" s="30">
        <v>25</v>
      </c>
      <c r="E40" s="31" t="s">
        <v>80</v>
      </c>
      <c r="F40" s="32">
        <v>7</v>
      </c>
      <c r="G40" s="52">
        <v>1.1299999999999999</v>
      </c>
      <c r="H40" s="25">
        <f>D40*G40</f>
        <v>28.249999999999996</v>
      </c>
      <c r="I40" s="26">
        <f t="shared" si="5"/>
        <v>33.899999999999991</v>
      </c>
      <c r="P40" s="27">
        <v>734000001</v>
      </c>
    </row>
    <row r="41" spans="1:16" ht="18.600000000000001" customHeight="1" x14ac:dyDescent="0.25">
      <c r="A41" s="109" t="s">
        <v>91</v>
      </c>
      <c r="B41" s="110"/>
      <c r="C41" s="110"/>
      <c r="D41" s="110"/>
      <c r="E41" s="110"/>
      <c r="F41" s="110"/>
      <c r="G41" s="110"/>
      <c r="H41" s="110"/>
      <c r="I41" s="110"/>
      <c r="P41" s="27"/>
    </row>
    <row r="42" spans="1:16" x14ac:dyDescent="0.25">
      <c r="A42" s="18" t="s">
        <v>92</v>
      </c>
      <c r="B42" s="19" t="s">
        <v>93</v>
      </c>
      <c r="C42" s="20" t="s">
        <v>13</v>
      </c>
      <c r="D42" s="30">
        <v>25</v>
      </c>
      <c r="E42" s="31" t="s">
        <v>94</v>
      </c>
      <c r="F42" s="32">
        <v>11</v>
      </c>
      <c r="G42" s="52">
        <v>0.78500000000000003</v>
      </c>
      <c r="H42" s="25">
        <f>D42*G42</f>
        <v>19.625</v>
      </c>
      <c r="I42" s="26">
        <f t="shared" si="5"/>
        <v>23.55</v>
      </c>
      <c r="P42" s="27">
        <v>738600080</v>
      </c>
    </row>
    <row r="43" spans="1:16" x14ac:dyDescent="0.25">
      <c r="A43" s="18" t="s">
        <v>95</v>
      </c>
      <c r="B43" s="19" t="s">
        <v>96</v>
      </c>
      <c r="C43" s="20" t="s">
        <v>13</v>
      </c>
      <c r="D43" s="30">
        <v>30</v>
      </c>
      <c r="E43" s="31" t="s">
        <v>97</v>
      </c>
      <c r="F43" s="32">
        <v>7</v>
      </c>
      <c r="G43" s="52">
        <v>2</v>
      </c>
      <c r="H43" s="25">
        <f>D43*G43</f>
        <v>60</v>
      </c>
      <c r="I43" s="26">
        <f t="shared" si="5"/>
        <v>72</v>
      </c>
      <c r="P43" s="27">
        <v>738360296</v>
      </c>
    </row>
    <row r="44" spans="1:16" x14ac:dyDescent="0.25">
      <c r="A44" s="18" t="s">
        <v>98</v>
      </c>
      <c r="B44" s="19" t="s">
        <v>99</v>
      </c>
      <c r="C44" s="20" t="s">
        <v>13</v>
      </c>
      <c r="D44" s="30">
        <v>25</v>
      </c>
      <c r="E44" s="31" t="s">
        <v>100</v>
      </c>
      <c r="F44" s="32">
        <v>8</v>
      </c>
      <c r="G44" s="52">
        <v>2.88</v>
      </c>
      <c r="H44" s="25">
        <f>D44*G44</f>
        <v>72</v>
      </c>
      <c r="I44" s="26">
        <f t="shared" si="5"/>
        <v>86.399999999999991</v>
      </c>
      <c r="P44" s="27">
        <v>738600083</v>
      </c>
    </row>
    <row r="45" spans="1:16" ht="22.8" x14ac:dyDescent="0.25">
      <c r="A45" s="111" t="s">
        <v>101</v>
      </c>
      <c r="B45" s="112"/>
      <c r="C45" s="112"/>
      <c r="D45" s="112"/>
      <c r="E45" s="112"/>
      <c r="F45" s="112"/>
      <c r="G45" s="112"/>
      <c r="H45" s="112"/>
      <c r="I45" s="112"/>
      <c r="P45" s="27"/>
    </row>
    <row r="46" spans="1:16" ht="18" customHeight="1" x14ac:dyDescent="0.25">
      <c r="A46" s="100" t="s">
        <v>102</v>
      </c>
      <c r="B46" s="101"/>
      <c r="C46" s="101"/>
      <c r="D46" s="101"/>
      <c r="E46" s="101"/>
      <c r="F46" s="101"/>
      <c r="G46" s="101"/>
      <c r="H46" s="101"/>
      <c r="I46" s="101"/>
      <c r="P46" s="27"/>
    </row>
    <row r="47" spans="1:16" ht="12.75" customHeight="1" x14ac:dyDescent="0.25">
      <c r="A47" s="18" t="s">
        <v>103</v>
      </c>
      <c r="B47" s="19" t="s">
        <v>104</v>
      </c>
      <c r="C47" s="20" t="s">
        <v>13</v>
      </c>
      <c r="D47" s="30">
        <v>25</v>
      </c>
      <c r="E47" s="31" t="s">
        <v>105</v>
      </c>
      <c r="F47" s="32">
        <v>1.5</v>
      </c>
      <c r="G47" s="24">
        <v>3.3000000000000003</v>
      </c>
      <c r="H47" s="25">
        <f t="shared" ref="H47:H52" si="6">D47*G47</f>
        <v>82.5</v>
      </c>
      <c r="I47" s="26">
        <f>H47*1.2</f>
        <v>99</v>
      </c>
      <c r="P47" s="27" t="s">
        <v>106</v>
      </c>
    </row>
    <row r="48" spans="1:16" x14ac:dyDescent="0.25">
      <c r="A48" s="18" t="s">
        <v>107</v>
      </c>
      <c r="B48" s="19" t="s">
        <v>108</v>
      </c>
      <c r="C48" s="20" t="s">
        <v>13</v>
      </c>
      <c r="D48" s="30">
        <v>25</v>
      </c>
      <c r="E48" s="31" t="s">
        <v>105</v>
      </c>
      <c r="F48" s="32">
        <v>2.5</v>
      </c>
      <c r="G48" s="24">
        <v>3.3000000000000003</v>
      </c>
      <c r="H48" s="25">
        <f t="shared" si="6"/>
        <v>82.5</v>
      </c>
      <c r="I48" s="26">
        <f t="shared" ref="I48:I77" si="7">H48*1.2</f>
        <v>99</v>
      </c>
      <c r="P48" s="27" t="s">
        <v>106</v>
      </c>
    </row>
    <row r="49" spans="1:16" x14ac:dyDescent="0.25">
      <c r="A49" s="18" t="s">
        <v>109</v>
      </c>
      <c r="B49" s="19" t="s">
        <v>110</v>
      </c>
      <c r="C49" s="20" t="s">
        <v>13</v>
      </c>
      <c r="D49" s="30">
        <v>25</v>
      </c>
      <c r="E49" s="31" t="s">
        <v>105</v>
      </c>
      <c r="F49" s="32">
        <v>3</v>
      </c>
      <c r="G49" s="24">
        <v>3.3000000000000003</v>
      </c>
      <c r="H49" s="25">
        <f t="shared" si="6"/>
        <v>82.5</v>
      </c>
      <c r="I49" s="26">
        <f t="shared" si="7"/>
        <v>99</v>
      </c>
      <c r="P49" s="27" t="s">
        <v>106</v>
      </c>
    </row>
    <row r="50" spans="1:16" x14ac:dyDescent="0.25">
      <c r="A50" s="18" t="s">
        <v>111</v>
      </c>
      <c r="B50" s="19" t="s">
        <v>112</v>
      </c>
      <c r="C50" s="20" t="s">
        <v>13</v>
      </c>
      <c r="D50" s="30">
        <v>25</v>
      </c>
      <c r="E50" s="31" t="s">
        <v>105</v>
      </c>
      <c r="F50" s="32">
        <v>4.5999999999999996</v>
      </c>
      <c r="G50" s="24">
        <v>3.3000000000000003</v>
      </c>
      <c r="H50" s="25">
        <f t="shared" si="6"/>
        <v>82.5</v>
      </c>
      <c r="I50" s="26">
        <f t="shared" si="7"/>
        <v>99</v>
      </c>
      <c r="P50" s="27" t="s">
        <v>106</v>
      </c>
    </row>
    <row r="51" spans="1:16" x14ac:dyDescent="0.25">
      <c r="A51" s="18" t="s">
        <v>113</v>
      </c>
      <c r="B51" s="19" t="s">
        <v>114</v>
      </c>
      <c r="C51" s="20" t="s">
        <v>13</v>
      </c>
      <c r="D51" s="30">
        <v>25</v>
      </c>
      <c r="E51" s="31" t="s">
        <v>105</v>
      </c>
      <c r="F51" s="32">
        <v>2.6</v>
      </c>
      <c r="G51" s="24">
        <v>3.3000000000000003</v>
      </c>
      <c r="H51" s="25">
        <f t="shared" si="6"/>
        <v>82.5</v>
      </c>
      <c r="I51" s="26">
        <f t="shared" si="7"/>
        <v>99</v>
      </c>
      <c r="P51" s="27" t="s">
        <v>106</v>
      </c>
    </row>
    <row r="52" spans="1:16" x14ac:dyDescent="0.25">
      <c r="A52" s="18" t="s">
        <v>115</v>
      </c>
      <c r="B52" s="19" t="s">
        <v>116</v>
      </c>
      <c r="C52" s="20" t="s">
        <v>13</v>
      </c>
      <c r="D52" s="30">
        <v>25</v>
      </c>
      <c r="E52" s="31" t="s">
        <v>105</v>
      </c>
      <c r="F52" s="32" t="s">
        <v>117</v>
      </c>
      <c r="G52" s="24">
        <v>4.8</v>
      </c>
      <c r="H52" s="25">
        <f t="shared" si="6"/>
        <v>120</v>
      </c>
      <c r="I52" s="26">
        <f t="shared" si="7"/>
        <v>144</v>
      </c>
      <c r="P52" s="27" t="s">
        <v>118</v>
      </c>
    </row>
    <row r="53" spans="1:16" ht="13.8" x14ac:dyDescent="0.25">
      <c r="A53" s="100" t="s">
        <v>119</v>
      </c>
      <c r="B53" s="101"/>
      <c r="C53" s="101"/>
      <c r="D53" s="101"/>
      <c r="E53" s="101"/>
      <c r="F53" s="101"/>
      <c r="G53" s="101"/>
      <c r="H53" s="101"/>
      <c r="I53" s="101"/>
      <c r="P53" s="27"/>
    </row>
    <row r="54" spans="1:16" x14ac:dyDescent="0.25">
      <c r="A54" s="18" t="s">
        <v>120</v>
      </c>
      <c r="B54" s="19" t="s">
        <v>121</v>
      </c>
      <c r="C54" s="20" t="s">
        <v>13</v>
      </c>
      <c r="D54" s="30">
        <v>25</v>
      </c>
      <c r="E54" s="31" t="s">
        <v>105</v>
      </c>
      <c r="F54" s="32">
        <v>2.5</v>
      </c>
      <c r="G54" s="24">
        <v>3.3</v>
      </c>
      <c r="H54" s="25">
        <f>D54*G54</f>
        <v>82.5</v>
      </c>
      <c r="I54" s="26">
        <f t="shared" si="7"/>
        <v>99</v>
      </c>
      <c r="P54" s="27" t="s">
        <v>122</v>
      </c>
    </row>
    <row r="55" spans="1:16" x14ac:dyDescent="0.25">
      <c r="A55" s="18" t="s">
        <v>123</v>
      </c>
      <c r="B55" s="19" t="s">
        <v>124</v>
      </c>
      <c r="C55" s="20" t="s">
        <v>13</v>
      </c>
      <c r="D55" s="30">
        <v>25</v>
      </c>
      <c r="E55" s="31" t="s">
        <v>105</v>
      </c>
      <c r="F55" s="32">
        <v>3</v>
      </c>
      <c r="G55" s="24">
        <v>3.3</v>
      </c>
      <c r="H55" s="25">
        <f>D55*G55</f>
        <v>82.5</v>
      </c>
      <c r="I55" s="26">
        <f t="shared" si="7"/>
        <v>99</v>
      </c>
      <c r="P55" s="27" t="s">
        <v>122</v>
      </c>
    </row>
    <row r="56" spans="1:16" x14ac:dyDescent="0.25">
      <c r="A56" s="18" t="s">
        <v>125</v>
      </c>
      <c r="B56" s="19" t="s">
        <v>126</v>
      </c>
      <c r="C56" s="20" t="s">
        <v>13</v>
      </c>
      <c r="D56" s="30">
        <v>25</v>
      </c>
      <c r="E56" s="31" t="s">
        <v>105</v>
      </c>
      <c r="F56" s="32">
        <v>2.6</v>
      </c>
      <c r="G56" s="24">
        <v>3.3</v>
      </c>
      <c r="H56" s="25">
        <f>D56*G56</f>
        <v>82.5</v>
      </c>
      <c r="I56" s="26">
        <f t="shared" si="7"/>
        <v>99</v>
      </c>
      <c r="P56" s="27" t="s">
        <v>122</v>
      </c>
    </row>
    <row r="57" spans="1:16" ht="13.8" x14ac:dyDescent="0.25">
      <c r="A57" s="100" t="s">
        <v>127</v>
      </c>
      <c r="B57" s="101"/>
      <c r="C57" s="101"/>
      <c r="D57" s="101"/>
      <c r="E57" s="101"/>
      <c r="F57" s="101"/>
      <c r="G57" s="101"/>
      <c r="H57" s="101"/>
      <c r="I57" s="101"/>
      <c r="P57" s="27"/>
    </row>
    <row r="58" spans="1:16" x14ac:dyDescent="0.25">
      <c r="A58" s="18" t="s">
        <v>128</v>
      </c>
      <c r="B58" s="19" t="s">
        <v>129</v>
      </c>
      <c r="C58" s="20" t="s">
        <v>13</v>
      </c>
      <c r="D58" s="30">
        <v>25</v>
      </c>
      <c r="E58" s="31" t="s">
        <v>105</v>
      </c>
      <c r="F58" s="32">
        <v>2.5</v>
      </c>
      <c r="G58" s="24">
        <v>2.8</v>
      </c>
      <c r="H58" s="25">
        <f>D58*G58</f>
        <v>70</v>
      </c>
      <c r="I58" s="26">
        <f t="shared" si="7"/>
        <v>84</v>
      </c>
      <c r="P58" s="27" t="s">
        <v>130</v>
      </c>
    </row>
    <row r="59" spans="1:16" x14ac:dyDescent="0.25">
      <c r="A59" s="18" t="s">
        <v>131</v>
      </c>
      <c r="B59" s="19" t="s">
        <v>132</v>
      </c>
      <c r="C59" s="20" t="s">
        <v>13</v>
      </c>
      <c r="D59" s="30">
        <v>25</v>
      </c>
      <c r="E59" s="31" t="s">
        <v>105</v>
      </c>
      <c r="F59" s="32">
        <v>3</v>
      </c>
      <c r="G59" s="24">
        <v>2.8</v>
      </c>
      <c r="H59" s="25">
        <f>D59*G59</f>
        <v>70</v>
      </c>
      <c r="I59" s="26">
        <f t="shared" si="7"/>
        <v>84</v>
      </c>
      <c r="P59" s="27" t="s">
        <v>130</v>
      </c>
    </row>
    <row r="60" spans="1:16" x14ac:dyDescent="0.25">
      <c r="A60" s="18" t="s">
        <v>133</v>
      </c>
      <c r="B60" s="19" t="s">
        <v>134</v>
      </c>
      <c r="C60" s="20" t="s">
        <v>13</v>
      </c>
      <c r="D60" s="30">
        <v>25</v>
      </c>
      <c r="E60" s="31" t="s">
        <v>105</v>
      </c>
      <c r="F60" s="32">
        <v>2.6</v>
      </c>
      <c r="G60" s="24">
        <v>2.8</v>
      </c>
      <c r="H60" s="25">
        <f>D60*G60</f>
        <v>70</v>
      </c>
      <c r="I60" s="26">
        <f t="shared" si="7"/>
        <v>84</v>
      </c>
      <c r="P60" s="27" t="s">
        <v>130</v>
      </c>
    </row>
    <row r="61" spans="1:16" x14ac:dyDescent="0.25">
      <c r="A61" s="18" t="s">
        <v>135</v>
      </c>
      <c r="B61" s="19" t="s">
        <v>116</v>
      </c>
      <c r="C61" s="20" t="s">
        <v>13</v>
      </c>
      <c r="D61" s="30">
        <v>25</v>
      </c>
      <c r="E61" s="31" t="s">
        <v>105</v>
      </c>
      <c r="F61" s="32" t="s">
        <v>117</v>
      </c>
      <c r="G61" s="24">
        <v>4.3</v>
      </c>
      <c r="H61" s="25">
        <f>D61*G61</f>
        <v>107.5</v>
      </c>
      <c r="I61" s="26">
        <f>H61*1.2</f>
        <v>129</v>
      </c>
      <c r="P61" s="27" t="s">
        <v>136</v>
      </c>
    </row>
    <row r="62" spans="1:16" ht="13.8" x14ac:dyDescent="0.25">
      <c r="A62" s="100" t="s">
        <v>137</v>
      </c>
      <c r="B62" s="101"/>
      <c r="C62" s="101"/>
      <c r="D62" s="101"/>
      <c r="E62" s="101"/>
      <c r="F62" s="101"/>
      <c r="G62" s="101"/>
      <c r="H62" s="101"/>
      <c r="I62" s="101"/>
      <c r="P62" s="27"/>
    </row>
    <row r="63" spans="1:16" x14ac:dyDescent="0.25">
      <c r="A63" s="18" t="s">
        <v>138</v>
      </c>
      <c r="B63" s="19" t="s">
        <v>139</v>
      </c>
      <c r="C63" s="20" t="s">
        <v>13</v>
      </c>
      <c r="D63" s="30">
        <v>25</v>
      </c>
      <c r="E63" s="31" t="s">
        <v>105</v>
      </c>
      <c r="F63" s="32">
        <v>1.5</v>
      </c>
      <c r="G63" s="24">
        <v>2.58</v>
      </c>
      <c r="H63" s="25">
        <f t="shared" ref="H63:H68" si="8">D63*G63</f>
        <v>64.5</v>
      </c>
      <c r="I63" s="26">
        <f t="shared" si="7"/>
        <v>77.399999999999991</v>
      </c>
      <c r="P63" s="27" t="s">
        <v>140</v>
      </c>
    </row>
    <row r="64" spans="1:16" x14ac:dyDescent="0.25">
      <c r="A64" s="18" t="s">
        <v>141</v>
      </c>
      <c r="B64" s="19" t="s">
        <v>142</v>
      </c>
      <c r="C64" s="20" t="s">
        <v>13</v>
      </c>
      <c r="D64" s="30">
        <v>25</v>
      </c>
      <c r="E64" s="31" t="s">
        <v>105</v>
      </c>
      <c r="F64" s="32">
        <v>2.5</v>
      </c>
      <c r="G64" s="24">
        <v>2.58</v>
      </c>
      <c r="H64" s="25">
        <f t="shared" si="8"/>
        <v>64.5</v>
      </c>
      <c r="I64" s="26">
        <f t="shared" si="7"/>
        <v>77.399999999999991</v>
      </c>
      <c r="P64" s="27" t="s">
        <v>140</v>
      </c>
    </row>
    <row r="65" spans="1:16" x14ac:dyDescent="0.25">
      <c r="A65" s="18" t="s">
        <v>143</v>
      </c>
      <c r="B65" s="19" t="s">
        <v>144</v>
      </c>
      <c r="C65" s="20" t="s">
        <v>13</v>
      </c>
      <c r="D65" s="30">
        <v>25</v>
      </c>
      <c r="E65" s="31" t="s">
        <v>105</v>
      </c>
      <c r="F65" s="32">
        <v>3</v>
      </c>
      <c r="G65" s="24">
        <v>2.58</v>
      </c>
      <c r="H65" s="25">
        <f t="shared" si="8"/>
        <v>64.5</v>
      </c>
      <c r="I65" s="26">
        <f t="shared" si="7"/>
        <v>77.399999999999991</v>
      </c>
      <c r="P65" s="27" t="s">
        <v>140</v>
      </c>
    </row>
    <row r="66" spans="1:16" x14ac:dyDescent="0.25">
      <c r="A66" s="18" t="s">
        <v>145</v>
      </c>
      <c r="B66" s="19" t="s">
        <v>146</v>
      </c>
      <c r="C66" s="20" t="s">
        <v>13</v>
      </c>
      <c r="D66" s="30">
        <v>25</v>
      </c>
      <c r="E66" s="31" t="s">
        <v>105</v>
      </c>
      <c r="F66" s="32">
        <v>4.5999999999999996</v>
      </c>
      <c r="G66" s="24">
        <v>2.58</v>
      </c>
      <c r="H66" s="25">
        <f t="shared" si="8"/>
        <v>64.5</v>
      </c>
      <c r="I66" s="26">
        <f t="shared" si="7"/>
        <v>77.399999999999991</v>
      </c>
      <c r="P66" s="27" t="s">
        <v>140</v>
      </c>
    </row>
    <row r="67" spans="1:16" x14ac:dyDescent="0.25">
      <c r="A67" s="18" t="s">
        <v>147</v>
      </c>
      <c r="B67" s="19" t="s">
        <v>148</v>
      </c>
      <c r="C67" s="20" t="s">
        <v>13</v>
      </c>
      <c r="D67" s="30">
        <v>25</v>
      </c>
      <c r="E67" s="31" t="s">
        <v>105</v>
      </c>
      <c r="F67" s="32">
        <v>2.6</v>
      </c>
      <c r="G67" s="24">
        <v>2.58</v>
      </c>
      <c r="H67" s="25">
        <f t="shared" si="8"/>
        <v>64.5</v>
      </c>
      <c r="I67" s="26">
        <f t="shared" si="7"/>
        <v>77.399999999999991</v>
      </c>
      <c r="P67" s="27" t="s">
        <v>140</v>
      </c>
    </row>
    <row r="68" spans="1:16" x14ac:dyDescent="0.25">
      <c r="A68" s="18" t="s">
        <v>149</v>
      </c>
      <c r="B68" s="19" t="s">
        <v>116</v>
      </c>
      <c r="C68" s="20" t="s">
        <v>13</v>
      </c>
      <c r="D68" s="30">
        <v>25</v>
      </c>
      <c r="E68" s="31" t="s">
        <v>105</v>
      </c>
      <c r="F68" s="32" t="s">
        <v>117</v>
      </c>
      <c r="G68" s="24">
        <v>4.08</v>
      </c>
      <c r="H68" s="25">
        <f t="shared" si="8"/>
        <v>102</v>
      </c>
      <c r="I68" s="26">
        <f>H68*1.2</f>
        <v>122.39999999999999</v>
      </c>
      <c r="P68" s="27" t="s">
        <v>150</v>
      </c>
    </row>
    <row r="69" spans="1:16" ht="13.8" x14ac:dyDescent="0.25">
      <c r="A69" s="100" t="s">
        <v>151</v>
      </c>
      <c r="B69" s="101"/>
      <c r="C69" s="101"/>
      <c r="D69" s="101"/>
      <c r="E69" s="101"/>
      <c r="F69" s="101"/>
      <c r="G69" s="101"/>
      <c r="H69" s="101"/>
      <c r="I69" s="101"/>
      <c r="P69" s="27"/>
    </row>
    <row r="70" spans="1:16" x14ac:dyDescent="0.25">
      <c r="A70" s="18" t="s">
        <v>152</v>
      </c>
      <c r="B70" s="19" t="s">
        <v>153</v>
      </c>
      <c r="C70" s="20" t="s">
        <v>13</v>
      </c>
      <c r="D70" s="30">
        <v>25</v>
      </c>
      <c r="E70" s="31" t="s">
        <v>105</v>
      </c>
      <c r="F70" s="32">
        <v>2.5</v>
      </c>
      <c r="G70" s="24">
        <v>2.37</v>
      </c>
      <c r="H70" s="25">
        <f>D70*G70</f>
        <v>59.25</v>
      </c>
      <c r="I70" s="26">
        <f t="shared" si="7"/>
        <v>71.099999999999994</v>
      </c>
      <c r="P70" s="27" t="s">
        <v>154</v>
      </c>
    </row>
    <row r="71" spans="1:16" x14ac:dyDescent="0.25">
      <c r="A71" s="18" t="s">
        <v>155</v>
      </c>
      <c r="B71" s="19" t="s">
        <v>156</v>
      </c>
      <c r="C71" s="20" t="s">
        <v>13</v>
      </c>
      <c r="D71" s="30">
        <v>25</v>
      </c>
      <c r="E71" s="31" t="s">
        <v>105</v>
      </c>
      <c r="F71" s="32">
        <v>3</v>
      </c>
      <c r="G71" s="24">
        <v>2.37</v>
      </c>
      <c r="H71" s="25">
        <f>D71*G71</f>
        <v>59.25</v>
      </c>
      <c r="I71" s="26">
        <f t="shared" si="7"/>
        <v>71.099999999999994</v>
      </c>
      <c r="P71" s="27" t="s">
        <v>154</v>
      </c>
    </row>
    <row r="72" spans="1:16" ht="13.8" x14ac:dyDescent="0.25">
      <c r="A72" s="100" t="s">
        <v>157</v>
      </c>
      <c r="B72" s="101"/>
      <c r="C72" s="101"/>
      <c r="D72" s="101"/>
      <c r="E72" s="101"/>
      <c r="F72" s="101"/>
      <c r="G72" s="101"/>
      <c r="H72" s="101"/>
      <c r="I72" s="101"/>
      <c r="P72" s="27"/>
    </row>
    <row r="73" spans="1:16" x14ac:dyDescent="0.25">
      <c r="A73" s="18" t="s">
        <v>158</v>
      </c>
      <c r="B73" s="19" t="s">
        <v>159</v>
      </c>
      <c r="C73" s="20" t="s">
        <v>13</v>
      </c>
      <c r="D73" s="30">
        <v>25</v>
      </c>
      <c r="E73" s="31" t="s">
        <v>105</v>
      </c>
      <c r="F73" s="32">
        <v>2.5</v>
      </c>
      <c r="G73" s="24">
        <v>2.15</v>
      </c>
      <c r="H73" s="25">
        <f>D73*G73</f>
        <v>53.75</v>
      </c>
      <c r="I73" s="26">
        <f t="shared" si="7"/>
        <v>64.5</v>
      </c>
      <c r="P73" s="27" t="s">
        <v>160</v>
      </c>
    </row>
    <row r="74" spans="1:16" x14ac:dyDescent="0.25">
      <c r="A74" s="18" t="s">
        <v>161</v>
      </c>
      <c r="B74" s="19" t="s">
        <v>162</v>
      </c>
      <c r="C74" s="20" t="s">
        <v>13</v>
      </c>
      <c r="D74" s="30">
        <v>25</v>
      </c>
      <c r="E74" s="31" t="s">
        <v>105</v>
      </c>
      <c r="F74" s="32">
        <v>3</v>
      </c>
      <c r="G74" s="24">
        <v>2.15</v>
      </c>
      <c r="H74" s="25">
        <f>D74*G74</f>
        <v>53.75</v>
      </c>
      <c r="I74" s="26">
        <f t="shared" si="7"/>
        <v>64.5</v>
      </c>
      <c r="P74" s="27" t="s">
        <v>160</v>
      </c>
    </row>
    <row r="75" spans="1:16" ht="15.6" x14ac:dyDescent="0.25">
      <c r="A75" s="53" t="s">
        <v>163</v>
      </c>
      <c r="B75" s="53"/>
      <c r="C75" s="53"/>
      <c r="D75" s="53"/>
      <c r="E75" s="53"/>
      <c r="F75" s="53"/>
      <c r="G75" s="53"/>
      <c r="H75" s="53"/>
      <c r="I75" s="53"/>
    </row>
    <row r="76" spans="1:16" ht="12.75" customHeight="1" x14ac:dyDescent="0.25">
      <c r="A76" s="18" t="s">
        <v>164</v>
      </c>
      <c r="B76" s="19" t="s">
        <v>165</v>
      </c>
      <c r="C76" s="20" t="s">
        <v>13</v>
      </c>
      <c r="D76" s="30">
        <v>2</v>
      </c>
      <c r="E76" s="31"/>
      <c r="F76" s="32"/>
      <c r="G76" s="24">
        <v>3.3000000000000003</v>
      </c>
      <c r="H76" s="25">
        <f>D76*G76</f>
        <v>6.6000000000000005</v>
      </c>
      <c r="I76" s="26">
        <f t="shared" si="7"/>
        <v>7.92</v>
      </c>
    </row>
    <row r="77" spans="1:16" ht="12.75" customHeight="1" x14ac:dyDescent="0.25">
      <c r="A77" s="18" t="s">
        <v>166</v>
      </c>
      <c r="B77" s="19" t="s">
        <v>167</v>
      </c>
      <c r="C77" s="20" t="s">
        <v>13</v>
      </c>
      <c r="D77" s="30">
        <v>2</v>
      </c>
      <c r="E77" s="31"/>
      <c r="F77" s="32"/>
      <c r="G77" s="24">
        <v>4.8</v>
      </c>
      <c r="H77" s="25">
        <f>D77*G77</f>
        <v>9.6</v>
      </c>
      <c r="I77" s="26">
        <f t="shared" si="7"/>
        <v>11.52</v>
      </c>
    </row>
    <row r="78" spans="1:16" ht="15.6" x14ac:dyDescent="0.25">
      <c r="A78" s="53" t="s">
        <v>168</v>
      </c>
      <c r="B78" s="53"/>
      <c r="C78" s="53"/>
      <c r="D78" s="53"/>
      <c r="E78" s="53"/>
      <c r="F78" s="53"/>
      <c r="G78" s="53"/>
      <c r="H78" s="53"/>
      <c r="I78" s="53"/>
    </row>
    <row r="79" spans="1:16" x14ac:dyDescent="0.25">
      <c r="A79" s="18" t="s">
        <v>169</v>
      </c>
      <c r="B79" s="19" t="s">
        <v>170</v>
      </c>
      <c r="C79" s="20" t="s">
        <v>13</v>
      </c>
      <c r="D79" s="30">
        <v>25</v>
      </c>
      <c r="E79" s="31" t="s">
        <v>105</v>
      </c>
      <c r="F79" s="32">
        <v>4</v>
      </c>
      <c r="G79" s="24">
        <v>4</v>
      </c>
      <c r="H79" s="25">
        <f>D79*G79</f>
        <v>100</v>
      </c>
      <c r="I79" s="26">
        <f>H79*1.2</f>
        <v>120</v>
      </c>
      <c r="P79" s="1" t="s">
        <v>171</v>
      </c>
    </row>
    <row r="80" spans="1:16" x14ac:dyDescent="0.25">
      <c r="A80" s="18" t="s">
        <v>172</v>
      </c>
      <c r="B80" s="19" t="s">
        <v>173</v>
      </c>
      <c r="C80" s="20" t="s">
        <v>13</v>
      </c>
      <c r="D80" s="30">
        <v>25</v>
      </c>
      <c r="E80" s="31" t="s">
        <v>105</v>
      </c>
      <c r="F80" s="32">
        <v>6</v>
      </c>
      <c r="G80" s="24">
        <v>4</v>
      </c>
      <c r="H80" s="25">
        <f>D80*G80</f>
        <v>100</v>
      </c>
      <c r="I80" s="26">
        <f>H80*1.2</f>
        <v>120</v>
      </c>
      <c r="P80" s="1" t="s">
        <v>171</v>
      </c>
    </row>
    <row r="81" spans="1:16" x14ac:dyDescent="0.25">
      <c r="A81" s="18" t="s">
        <v>174</v>
      </c>
      <c r="B81" s="19" t="s">
        <v>173</v>
      </c>
      <c r="C81" s="20" t="s">
        <v>13</v>
      </c>
      <c r="D81" s="30">
        <v>25</v>
      </c>
      <c r="E81" s="31" t="s">
        <v>105</v>
      </c>
      <c r="F81" s="32">
        <v>5</v>
      </c>
      <c r="G81" s="24">
        <v>3.7</v>
      </c>
      <c r="H81" s="25">
        <f>D81*G81</f>
        <v>92.5</v>
      </c>
      <c r="I81" s="26">
        <f>H81*1.2</f>
        <v>111</v>
      </c>
      <c r="P81" s="1" t="s">
        <v>171</v>
      </c>
    </row>
    <row r="82" spans="1:16" ht="15.6" x14ac:dyDescent="0.25">
      <c r="A82" s="53" t="s">
        <v>175</v>
      </c>
      <c r="B82" s="53"/>
      <c r="C82" s="53"/>
      <c r="D82" s="53"/>
      <c r="E82" s="53"/>
      <c r="F82" s="53"/>
      <c r="G82" s="53"/>
      <c r="H82" s="53"/>
      <c r="I82" s="53"/>
    </row>
    <row r="83" spans="1:16" x14ac:dyDescent="0.25">
      <c r="A83" s="18" t="s">
        <v>176</v>
      </c>
      <c r="B83" s="19" t="s">
        <v>44</v>
      </c>
      <c r="C83" s="20" t="s">
        <v>13</v>
      </c>
      <c r="D83" s="30">
        <v>16</v>
      </c>
      <c r="E83" s="31">
        <v>24.384</v>
      </c>
      <c r="F83" s="32" t="s">
        <v>46</v>
      </c>
      <c r="G83" s="24">
        <v>3.25</v>
      </c>
      <c r="H83" s="25">
        <f>D83*G83</f>
        <v>52</v>
      </c>
      <c r="I83" s="26">
        <f>H83*1.2</f>
        <v>62.4</v>
      </c>
      <c r="P83" s="1" t="s">
        <v>47</v>
      </c>
    </row>
    <row r="84" spans="1:16" x14ac:dyDescent="0.25">
      <c r="A84" s="18" t="s">
        <v>43</v>
      </c>
      <c r="B84" s="19" t="s">
        <v>44</v>
      </c>
      <c r="C84" s="20" t="s">
        <v>13</v>
      </c>
      <c r="D84" s="30">
        <v>5</v>
      </c>
      <c r="E84" s="31" t="s">
        <v>45</v>
      </c>
      <c r="F84" s="32" t="s">
        <v>46</v>
      </c>
      <c r="G84" s="24">
        <v>4.25</v>
      </c>
      <c r="H84" s="25">
        <f>D84*G84</f>
        <v>21.25</v>
      </c>
      <c r="I84" s="26">
        <f>H84*1.2</f>
        <v>25.5</v>
      </c>
      <c r="P84" s="1" t="s">
        <v>47</v>
      </c>
    </row>
    <row r="85" spans="1:16" x14ac:dyDescent="0.25">
      <c r="A85" s="18" t="s">
        <v>177</v>
      </c>
      <c r="B85" s="19" t="s">
        <v>178</v>
      </c>
      <c r="C85" s="20" t="s">
        <v>13</v>
      </c>
      <c r="D85" s="30">
        <v>16</v>
      </c>
      <c r="E85" s="31" t="s">
        <v>179</v>
      </c>
      <c r="F85" s="32">
        <v>0.2</v>
      </c>
      <c r="G85" s="24">
        <v>6.35</v>
      </c>
      <c r="H85" s="25">
        <f>D85*G85</f>
        <v>101.6</v>
      </c>
      <c r="I85" s="26">
        <f>H85*1.2</f>
        <v>121.91999999999999</v>
      </c>
      <c r="P85" s="1">
        <v>733110003</v>
      </c>
    </row>
    <row r="86" spans="1:16" x14ac:dyDescent="0.25">
      <c r="A86" s="18" t="s">
        <v>180</v>
      </c>
      <c r="B86" s="19" t="s">
        <v>178</v>
      </c>
      <c r="C86" s="20" t="s">
        <v>13</v>
      </c>
      <c r="D86" s="30">
        <v>5</v>
      </c>
      <c r="E86" s="31"/>
      <c r="F86" s="32">
        <v>0.2</v>
      </c>
      <c r="G86" s="24">
        <v>9.15</v>
      </c>
      <c r="H86" s="25">
        <f>D86*G86</f>
        <v>45.75</v>
      </c>
      <c r="I86" s="26">
        <f>H86*1.2</f>
        <v>54.9</v>
      </c>
      <c r="P86" s="1">
        <v>733110001</v>
      </c>
    </row>
    <row r="87" spans="1:16" x14ac:dyDescent="0.25">
      <c r="A87" s="18" t="s">
        <v>181</v>
      </c>
      <c r="B87" s="19" t="s">
        <v>182</v>
      </c>
      <c r="C87" s="20" t="s">
        <v>38</v>
      </c>
      <c r="D87" s="30" t="s">
        <v>183</v>
      </c>
      <c r="E87" s="31"/>
      <c r="F87" s="32" t="s">
        <v>184</v>
      </c>
      <c r="G87" s="24">
        <v>10.7</v>
      </c>
      <c r="H87" s="25">
        <f>G87</f>
        <v>10.7</v>
      </c>
      <c r="I87" s="26">
        <f>H87*1.2</f>
        <v>12.839999999999998</v>
      </c>
      <c r="P87" s="1" t="s">
        <v>185</v>
      </c>
    </row>
    <row r="88" spans="1:16" ht="15.6" x14ac:dyDescent="0.25">
      <c r="A88" s="53" t="s">
        <v>186</v>
      </c>
      <c r="B88" s="53"/>
      <c r="C88" s="53"/>
      <c r="D88" s="53"/>
      <c r="E88" s="53"/>
      <c r="F88" s="53"/>
      <c r="G88" s="53"/>
      <c r="H88" s="53"/>
      <c r="I88" s="53"/>
    </row>
    <row r="89" spans="1:16" x14ac:dyDescent="0.25">
      <c r="A89" s="18" t="s">
        <v>187</v>
      </c>
      <c r="B89" s="19" t="s">
        <v>188</v>
      </c>
      <c r="C89" s="20" t="s">
        <v>13</v>
      </c>
      <c r="D89" s="30">
        <v>5</v>
      </c>
      <c r="E89" s="31"/>
      <c r="F89" s="32">
        <v>0.4</v>
      </c>
      <c r="G89" s="24">
        <v>11</v>
      </c>
      <c r="H89" s="25">
        <f t="shared" ref="H89:H98" si="9">D89*G89</f>
        <v>55</v>
      </c>
      <c r="I89" s="26">
        <f t="shared" ref="I89:I105" si="10">H89*1.2</f>
        <v>66</v>
      </c>
      <c r="P89" s="27" t="s">
        <v>52</v>
      </c>
    </row>
    <row r="90" spans="1:16" x14ac:dyDescent="0.25">
      <c r="A90" s="18" t="s">
        <v>189</v>
      </c>
      <c r="B90" s="19" t="s">
        <v>190</v>
      </c>
      <c r="C90" s="20" t="s">
        <v>13</v>
      </c>
      <c r="D90" s="30">
        <v>20</v>
      </c>
      <c r="E90" s="31"/>
      <c r="F90" s="32">
        <v>0.4</v>
      </c>
      <c r="G90" s="24">
        <v>10.4</v>
      </c>
      <c r="H90" s="25">
        <f t="shared" si="9"/>
        <v>208</v>
      </c>
      <c r="I90" s="26">
        <f t="shared" si="10"/>
        <v>249.6</v>
      </c>
      <c r="P90" s="27" t="s">
        <v>52</v>
      </c>
    </row>
    <row r="91" spans="1:16" x14ac:dyDescent="0.25">
      <c r="A91" s="18" t="s">
        <v>191</v>
      </c>
      <c r="B91" s="19" t="s">
        <v>192</v>
      </c>
      <c r="C91" s="20" t="s">
        <v>13</v>
      </c>
      <c r="D91" s="30">
        <v>5</v>
      </c>
      <c r="E91" s="31"/>
      <c r="F91" s="32">
        <v>0.2</v>
      </c>
      <c r="G91" s="24">
        <v>10.6</v>
      </c>
      <c r="H91" s="25">
        <f t="shared" si="9"/>
        <v>53</v>
      </c>
      <c r="I91" s="26">
        <f t="shared" si="10"/>
        <v>63.599999999999994</v>
      </c>
      <c r="P91" s="27" t="s">
        <v>52</v>
      </c>
    </row>
    <row r="92" spans="1:16" x14ac:dyDescent="0.25">
      <c r="A92" s="18" t="s">
        <v>193</v>
      </c>
      <c r="B92" s="19" t="s">
        <v>194</v>
      </c>
      <c r="C92" s="20" t="s">
        <v>13</v>
      </c>
      <c r="D92" s="30">
        <v>20</v>
      </c>
      <c r="E92" s="31" t="s">
        <v>195</v>
      </c>
      <c r="F92" s="32">
        <v>2.8</v>
      </c>
      <c r="G92" s="24">
        <v>6.1</v>
      </c>
      <c r="H92" s="25">
        <f t="shared" si="9"/>
        <v>122</v>
      </c>
      <c r="I92" s="26">
        <f t="shared" si="10"/>
        <v>146.4</v>
      </c>
      <c r="P92" s="27" t="s">
        <v>52</v>
      </c>
    </row>
    <row r="93" spans="1:16" x14ac:dyDescent="0.25">
      <c r="A93" s="18" t="s">
        <v>196</v>
      </c>
      <c r="B93" s="19" t="s">
        <v>197</v>
      </c>
      <c r="C93" s="20" t="s">
        <v>13</v>
      </c>
      <c r="D93" s="30">
        <v>20</v>
      </c>
      <c r="E93" s="31" t="s">
        <v>195</v>
      </c>
      <c r="F93" s="32">
        <v>3.5</v>
      </c>
      <c r="G93" s="24">
        <v>6.1</v>
      </c>
      <c r="H93" s="25">
        <f t="shared" si="9"/>
        <v>122</v>
      </c>
      <c r="I93" s="26">
        <f t="shared" si="10"/>
        <v>146.4</v>
      </c>
      <c r="P93" s="27" t="s">
        <v>52</v>
      </c>
    </row>
    <row r="94" spans="1:16" x14ac:dyDescent="0.25">
      <c r="A94" s="18" t="s">
        <v>198</v>
      </c>
      <c r="B94" s="19" t="s">
        <v>199</v>
      </c>
      <c r="C94" s="20" t="s">
        <v>13</v>
      </c>
      <c r="D94" s="30">
        <v>25</v>
      </c>
      <c r="E94" s="31" t="s">
        <v>105</v>
      </c>
      <c r="F94" s="32" t="s">
        <v>200</v>
      </c>
      <c r="G94" s="24">
        <v>5</v>
      </c>
      <c r="H94" s="25">
        <f t="shared" si="9"/>
        <v>125</v>
      </c>
      <c r="I94" s="26">
        <f t="shared" si="10"/>
        <v>150</v>
      </c>
      <c r="P94" s="27">
        <v>738360360</v>
      </c>
    </row>
    <row r="95" spans="1:16" x14ac:dyDescent="0.25">
      <c r="A95" s="18" t="s">
        <v>201</v>
      </c>
      <c r="B95" s="19" t="s">
        <v>202</v>
      </c>
      <c r="C95" s="20" t="s">
        <v>13</v>
      </c>
      <c r="D95" s="30">
        <v>25</v>
      </c>
      <c r="E95" s="31" t="s">
        <v>105</v>
      </c>
      <c r="F95" s="32" t="s">
        <v>203</v>
      </c>
      <c r="G95" s="24">
        <v>4.3</v>
      </c>
      <c r="H95" s="25">
        <f t="shared" si="9"/>
        <v>107.5</v>
      </c>
      <c r="I95" s="26">
        <f t="shared" si="10"/>
        <v>129</v>
      </c>
      <c r="P95" s="27" t="s">
        <v>204</v>
      </c>
    </row>
    <row r="96" spans="1:16" x14ac:dyDescent="0.25">
      <c r="A96" s="18" t="s">
        <v>205</v>
      </c>
      <c r="B96" s="19" t="s">
        <v>206</v>
      </c>
      <c r="C96" s="20" t="s">
        <v>13</v>
      </c>
      <c r="D96" s="30">
        <v>25</v>
      </c>
      <c r="E96" s="31" t="s">
        <v>105</v>
      </c>
      <c r="F96" s="32" t="s">
        <v>200</v>
      </c>
      <c r="G96" s="24">
        <v>4.4000000000000004</v>
      </c>
      <c r="H96" s="25">
        <f t="shared" si="9"/>
        <v>110.00000000000001</v>
      </c>
      <c r="I96" s="26">
        <f t="shared" si="10"/>
        <v>132</v>
      </c>
      <c r="P96" s="27" t="s">
        <v>207</v>
      </c>
    </row>
    <row r="97" spans="1:16" x14ac:dyDescent="0.25">
      <c r="A97" s="18" t="s">
        <v>208</v>
      </c>
      <c r="B97" s="19" t="s">
        <v>209</v>
      </c>
      <c r="C97" s="20" t="s">
        <v>13</v>
      </c>
      <c r="D97" s="30">
        <v>25</v>
      </c>
      <c r="E97" s="31" t="s">
        <v>100</v>
      </c>
      <c r="F97" s="32">
        <v>2.5</v>
      </c>
      <c r="G97" s="24">
        <v>3.08</v>
      </c>
      <c r="H97" s="25">
        <f t="shared" si="9"/>
        <v>77</v>
      </c>
      <c r="I97" s="26">
        <f t="shared" si="10"/>
        <v>92.399999999999991</v>
      </c>
      <c r="P97" s="27" t="s">
        <v>210</v>
      </c>
    </row>
    <row r="98" spans="1:16" x14ac:dyDescent="0.25">
      <c r="A98" s="18" t="s">
        <v>211</v>
      </c>
      <c r="B98" s="19" t="s">
        <v>209</v>
      </c>
      <c r="C98" s="20" t="s">
        <v>13</v>
      </c>
      <c r="D98" s="30">
        <v>25</v>
      </c>
      <c r="E98" s="31" t="s">
        <v>100</v>
      </c>
      <c r="F98" s="32">
        <v>2.5</v>
      </c>
      <c r="G98" s="24">
        <v>3.5</v>
      </c>
      <c r="H98" s="25">
        <f t="shared" si="9"/>
        <v>87.5</v>
      </c>
      <c r="I98" s="26">
        <f t="shared" si="10"/>
        <v>105</v>
      </c>
      <c r="P98" s="27" t="s">
        <v>212</v>
      </c>
    </row>
    <row r="99" spans="1:16" x14ac:dyDescent="0.25">
      <c r="A99" s="18" t="s">
        <v>213</v>
      </c>
      <c r="B99" s="19" t="s">
        <v>214</v>
      </c>
      <c r="C99" s="20" t="s">
        <v>38</v>
      </c>
      <c r="D99" s="30">
        <v>50</v>
      </c>
      <c r="E99" s="31"/>
      <c r="F99" s="32"/>
      <c r="G99" s="24">
        <v>18</v>
      </c>
      <c r="H99" s="25">
        <f>G99</f>
        <v>18</v>
      </c>
      <c r="I99" s="26">
        <f t="shared" si="10"/>
        <v>21.599999999999998</v>
      </c>
      <c r="P99" s="27">
        <v>738360334</v>
      </c>
    </row>
    <row r="100" spans="1:16" x14ac:dyDescent="0.25">
      <c r="A100" s="18" t="s">
        <v>215</v>
      </c>
      <c r="B100" s="19" t="s">
        <v>216</v>
      </c>
      <c r="C100" s="20" t="s">
        <v>38</v>
      </c>
      <c r="D100" s="30">
        <v>50</v>
      </c>
      <c r="E100" s="31"/>
      <c r="F100" s="32"/>
      <c r="G100" s="24">
        <v>18</v>
      </c>
      <c r="H100" s="25">
        <f>G100</f>
        <v>18</v>
      </c>
      <c r="I100" s="26">
        <f t="shared" si="10"/>
        <v>21.599999999999998</v>
      </c>
      <c r="P100" s="27">
        <v>738360333</v>
      </c>
    </row>
    <row r="101" spans="1:16" x14ac:dyDescent="0.25">
      <c r="A101" s="18" t="s">
        <v>217</v>
      </c>
      <c r="B101" s="19" t="s">
        <v>218</v>
      </c>
      <c r="C101" s="20" t="s">
        <v>38</v>
      </c>
      <c r="D101" s="30">
        <v>1</v>
      </c>
      <c r="E101" s="31"/>
      <c r="F101" s="32"/>
      <c r="G101" s="24">
        <v>29.700000000000003</v>
      </c>
      <c r="H101" s="25">
        <f>G101</f>
        <v>29.700000000000003</v>
      </c>
      <c r="I101" s="26">
        <f t="shared" si="10"/>
        <v>35.64</v>
      </c>
      <c r="P101" s="27">
        <v>738730004</v>
      </c>
    </row>
    <row r="102" spans="1:16" x14ac:dyDescent="0.25">
      <c r="A102" s="18" t="s">
        <v>219</v>
      </c>
      <c r="B102" s="19" t="s">
        <v>220</v>
      </c>
      <c r="C102" s="20" t="s">
        <v>13</v>
      </c>
      <c r="D102" s="30">
        <v>5</v>
      </c>
      <c r="E102" s="31" t="s">
        <v>68</v>
      </c>
      <c r="F102" s="32">
        <v>0.4</v>
      </c>
      <c r="G102" s="24">
        <v>11</v>
      </c>
      <c r="H102" s="25">
        <f>D102*G102</f>
        <v>55</v>
      </c>
      <c r="I102" s="26">
        <f t="shared" si="10"/>
        <v>66</v>
      </c>
      <c r="P102" s="27">
        <v>738360517</v>
      </c>
    </row>
    <row r="103" spans="1:16" x14ac:dyDescent="0.25">
      <c r="A103" s="18" t="s">
        <v>221</v>
      </c>
      <c r="B103" s="19" t="s">
        <v>222</v>
      </c>
      <c r="C103" s="20" t="s">
        <v>13</v>
      </c>
      <c r="D103" s="30">
        <v>5</v>
      </c>
      <c r="E103" s="31" t="s">
        <v>68</v>
      </c>
      <c r="F103" s="32">
        <v>0.3</v>
      </c>
      <c r="G103" s="24">
        <v>11</v>
      </c>
      <c r="H103" s="25">
        <f>D103*G103</f>
        <v>55</v>
      </c>
      <c r="I103" s="26">
        <f t="shared" si="10"/>
        <v>66</v>
      </c>
      <c r="P103" s="27">
        <v>738360518</v>
      </c>
    </row>
    <row r="104" spans="1:16" x14ac:dyDescent="0.25">
      <c r="A104" s="18" t="s">
        <v>223</v>
      </c>
      <c r="B104" s="19" t="s">
        <v>224</v>
      </c>
      <c r="C104" s="20" t="s">
        <v>13</v>
      </c>
      <c r="D104" s="30">
        <v>5</v>
      </c>
      <c r="E104" s="31" t="s">
        <v>68</v>
      </c>
      <c r="F104" s="32">
        <v>0.4</v>
      </c>
      <c r="G104" s="24">
        <v>11</v>
      </c>
      <c r="H104" s="25">
        <f>D104*G104</f>
        <v>55</v>
      </c>
      <c r="I104" s="26">
        <f t="shared" si="10"/>
        <v>66</v>
      </c>
      <c r="P104" s="27">
        <v>738360519</v>
      </c>
    </row>
    <row r="105" spans="1:16" x14ac:dyDescent="0.25">
      <c r="A105" s="18" t="s">
        <v>225</v>
      </c>
      <c r="B105" s="19" t="s">
        <v>226</v>
      </c>
      <c r="C105" s="20" t="s">
        <v>13</v>
      </c>
      <c r="D105" s="30">
        <v>5</v>
      </c>
      <c r="E105" s="31" t="s">
        <v>68</v>
      </c>
      <c r="F105" s="32">
        <v>0.3</v>
      </c>
      <c r="G105" s="24">
        <v>11</v>
      </c>
      <c r="H105" s="25">
        <f>D105*G105</f>
        <v>55</v>
      </c>
      <c r="I105" s="26">
        <f t="shared" si="10"/>
        <v>66</v>
      </c>
      <c r="P105" s="27">
        <v>738360520</v>
      </c>
    </row>
    <row r="106" spans="1:16" ht="15.6" x14ac:dyDescent="0.25">
      <c r="A106" s="53" t="s">
        <v>227</v>
      </c>
      <c r="B106" s="53"/>
      <c r="C106" s="53"/>
      <c r="D106" s="53"/>
      <c r="E106" s="53"/>
      <c r="F106" s="53"/>
      <c r="G106" s="53"/>
      <c r="H106" s="53"/>
      <c r="I106" s="53"/>
      <c r="P106" s="27"/>
    </row>
    <row r="107" spans="1:16" x14ac:dyDescent="0.25">
      <c r="A107" s="18" t="s">
        <v>228</v>
      </c>
      <c r="B107" s="19" t="s">
        <v>229</v>
      </c>
      <c r="C107" s="20" t="s">
        <v>13</v>
      </c>
      <c r="D107" s="30">
        <v>25</v>
      </c>
      <c r="E107" s="31" t="s">
        <v>86</v>
      </c>
      <c r="F107" s="32">
        <v>1.8</v>
      </c>
      <c r="G107" s="52">
        <v>0.90700000000000003</v>
      </c>
      <c r="H107" s="25">
        <f>D107*G107</f>
        <v>22.675000000000001</v>
      </c>
      <c r="I107" s="26">
        <f>H107*1.2</f>
        <v>27.21</v>
      </c>
      <c r="P107" s="27" t="s">
        <v>230</v>
      </c>
    </row>
    <row r="108" spans="1:16" x14ac:dyDescent="0.25">
      <c r="A108" s="18" t="s">
        <v>231</v>
      </c>
      <c r="B108" s="19" t="s">
        <v>232</v>
      </c>
      <c r="C108" s="20" t="s">
        <v>13</v>
      </c>
      <c r="D108" s="30">
        <v>25</v>
      </c>
      <c r="E108" s="31" t="s">
        <v>86</v>
      </c>
      <c r="F108" s="32">
        <v>2.7</v>
      </c>
      <c r="G108" s="52">
        <v>0.90700000000000003</v>
      </c>
      <c r="H108" s="25">
        <f>D108*G108</f>
        <v>22.675000000000001</v>
      </c>
      <c r="I108" s="26">
        <f>H108*1.2</f>
        <v>27.21</v>
      </c>
      <c r="P108" s="27" t="s">
        <v>233</v>
      </c>
    </row>
    <row r="109" spans="1:16" x14ac:dyDescent="0.25">
      <c r="A109" s="18" t="s">
        <v>234</v>
      </c>
      <c r="B109" s="19" t="s">
        <v>235</v>
      </c>
      <c r="C109" s="20" t="s">
        <v>13</v>
      </c>
      <c r="D109" s="30">
        <v>25</v>
      </c>
      <c r="E109" s="31" t="s">
        <v>236</v>
      </c>
      <c r="F109" s="32">
        <v>2.7</v>
      </c>
      <c r="G109" s="52">
        <v>1.2</v>
      </c>
      <c r="H109" s="25">
        <f>D109*G109</f>
        <v>30</v>
      </c>
      <c r="I109" s="26">
        <f>H109*1.2</f>
        <v>36</v>
      </c>
      <c r="P109" s="27">
        <v>738810251</v>
      </c>
    </row>
    <row r="110" spans="1:16" x14ac:dyDescent="0.25">
      <c r="A110" s="18" t="s">
        <v>237</v>
      </c>
      <c r="B110" s="19" t="s">
        <v>238</v>
      </c>
      <c r="C110" s="20" t="s">
        <v>13</v>
      </c>
      <c r="D110" s="30">
        <v>25</v>
      </c>
      <c r="E110" s="31" t="s">
        <v>236</v>
      </c>
      <c r="F110" s="32">
        <v>3</v>
      </c>
      <c r="G110" s="52">
        <v>1.2</v>
      </c>
      <c r="H110" s="25">
        <f>D110*G110</f>
        <v>30</v>
      </c>
      <c r="I110" s="26">
        <f>H110*1.2</f>
        <v>36</v>
      </c>
      <c r="P110" s="27">
        <v>738810252</v>
      </c>
    </row>
    <row r="111" spans="1:16" x14ac:dyDescent="0.25">
      <c r="A111" s="18" t="s">
        <v>239</v>
      </c>
      <c r="B111" s="19" t="s">
        <v>240</v>
      </c>
      <c r="C111" s="20" t="s">
        <v>13</v>
      </c>
      <c r="D111" s="30">
        <v>25</v>
      </c>
      <c r="E111" s="31" t="s">
        <v>236</v>
      </c>
      <c r="F111" s="32">
        <v>3.7</v>
      </c>
      <c r="G111" s="52">
        <v>1.2</v>
      </c>
      <c r="H111" s="25">
        <f>D111*G111</f>
        <v>30</v>
      </c>
      <c r="I111" s="26">
        <f>H111*1.2</f>
        <v>36</v>
      </c>
      <c r="P111" s="27">
        <v>738810260</v>
      </c>
    </row>
    <row r="112" spans="1:16" ht="22.8" x14ac:dyDescent="0.25">
      <c r="A112" s="113" t="s">
        <v>241</v>
      </c>
      <c r="B112" s="114"/>
      <c r="C112" s="114"/>
      <c r="D112" s="114"/>
      <c r="E112" s="114"/>
      <c r="F112" s="114"/>
      <c r="G112" s="114"/>
      <c r="H112" s="114"/>
      <c r="I112" s="114"/>
      <c r="P112" s="27"/>
    </row>
    <row r="113" spans="1:16" x14ac:dyDescent="0.25">
      <c r="A113" s="18" t="s">
        <v>48</v>
      </c>
      <c r="B113" s="19" t="s">
        <v>49</v>
      </c>
      <c r="C113" s="20" t="s">
        <v>13</v>
      </c>
      <c r="D113" s="30">
        <v>5</v>
      </c>
      <c r="E113" s="31" t="s">
        <v>50</v>
      </c>
      <c r="F113" s="32" t="s">
        <v>51</v>
      </c>
      <c r="G113" s="24">
        <v>8.1</v>
      </c>
      <c r="H113" s="25">
        <f t="shared" ref="H113:H127" si="11">D113*G113</f>
        <v>40.5</v>
      </c>
      <c r="I113" s="26">
        <f t="shared" ref="I113:I125" si="12">H113*1.2</f>
        <v>48.6</v>
      </c>
      <c r="P113" s="27" t="s">
        <v>242</v>
      </c>
    </row>
    <row r="114" spans="1:16" x14ac:dyDescent="0.25">
      <c r="A114" s="18" t="s">
        <v>53</v>
      </c>
      <c r="B114" s="19" t="s">
        <v>49</v>
      </c>
      <c r="C114" s="20" t="s">
        <v>13</v>
      </c>
      <c r="D114" s="30">
        <v>5</v>
      </c>
      <c r="E114" s="31" t="s">
        <v>50</v>
      </c>
      <c r="F114" s="32" t="s">
        <v>51</v>
      </c>
      <c r="G114" s="24">
        <v>12.1</v>
      </c>
      <c r="H114" s="25">
        <f>D114*G114</f>
        <v>60.5</v>
      </c>
      <c r="I114" s="26">
        <f>H114*1.2</f>
        <v>72.599999999999994</v>
      </c>
      <c r="P114" s="27" t="s">
        <v>243</v>
      </c>
    </row>
    <row r="115" spans="1:16" x14ac:dyDescent="0.25">
      <c r="A115" s="18" t="s">
        <v>244</v>
      </c>
      <c r="B115" s="19" t="s">
        <v>49</v>
      </c>
      <c r="C115" s="20" t="s">
        <v>13</v>
      </c>
      <c r="D115" s="30">
        <v>16</v>
      </c>
      <c r="E115" s="31" t="s">
        <v>179</v>
      </c>
      <c r="F115" s="32" t="s">
        <v>51</v>
      </c>
      <c r="G115" s="24">
        <v>7.3</v>
      </c>
      <c r="H115" s="25">
        <f t="shared" si="11"/>
        <v>116.8</v>
      </c>
      <c r="I115" s="26">
        <f t="shared" si="12"/>
        <v>140.16</v>
      </c>
      <c r="P115" s="27" t="s">
        <v>242</v>
      </c>
    </row>
    <row r="116" spans="1:16" x14ac:dyDescent="0.25">
      <c r="A116" s="18" t="s">
        <v>245</v>
      </c>
      <c r="B116" s="19" t="s">
        <v>49</v>
      </c>
      <c r="C116" s="20" t="s">
        <v>13</v>
      </c>
      <c r="D116" s="30">
        <v>16</v>
      </c>
      <c r="E116" s="31" t="s">
        <v>179</v>
      </c>
      <c r="F116" s="32" t="s">
        <v>51</v>
      </c>
      <c r="G116" s="24">
        <v>11.3</v>
      </c>
      <c r="H116" s="25">
        <f>D116*G116</f>
        <v>180.8</v>
      </c>
      <c r="I116" s="26">
        <f>H116*1.2</f>
        <v>216.96</v>
      </c>
      <c r="P116" s="27" t="s">
        <v>246</v>
      </c>
    </row>
    <row r="117" spans="1:16" x14ac:dyDescent="0.25">
      <c r="A117" s="18" t="s">
        <v>54</v>
      </c>
      <c r="B117" s="19" t="s">
        <v>55</v>
      </c>
      <c r="C117" s="20" t="s">
        <v>13</v>
      </c>
      <c r="D117" s="30">
        <v>5</v>
      </c>
      <c r="E117" s="31" t="s">
        <v>50</v>
      </c>
      <c r="F117" s="32" t="s">
        <v>51</v>
      </c>
      <c r="G117" s="24">
        <v>7.7000000000000011</v>
      </c>
      <c r="H117" s="25">
        <f t="shared" si="11"/>
        <v>38.500000000000007</v>
      </c>
      <c r="I117" s="26">
        <f t="shared" si="12"/>
        <v>46.20000000000001</v>
      </c>
      <c r="P117" s="27" t="s">
        <v>247</v>
      </c>
    </row>
    <row r="118" spans="1:16" x14ac:dyDescent="0.25">
      <c r="A118" s="18" t="s">
        <v>57</v>
      </c>
      <c r="B118" s="19" t="s">
        <v>55</v>
      </c>
      <c r="C118" s="20" t="s">
        <v>13</v>
      </c>
      <c r="D118" s="30">
        <v>5</v>
      </c>
      <c r="E118" s="31" t="s">
        <v>50</v>
      </c>
      <c r="F118" s="32" t="s">
        <v>51</v>
      </c>
      <c r="G118" s="24">
        <v>11.7</v>
      </c>
      <c r="H118" s="25">
        <f>D118*G118</f>
        <v>58.5</v>
      </c>
      <c r="I118" s="26">
        <f>H118*1.2</f>
        <v>70.2</v>
      </c>
      <c r="P118" s="27" t="s">
        <v>248</v>
      </c>
    </row>
    <row r="119" spans="1:16" x14ac:dyDescent="0.25">
      <c r="A119" s="18" t="s">
        <v>249</v>
      </c>
      <c r="B119" s="19" t="s">
        <v>55</v>
      </c>
      <c r="C119" s="20" t="s">
        <v>13</v>
      </c>
      <c r="D119" s="30">
        <v>16</v>
      </c>
      <c r="E119" s="31" t="s">
        <v>179</v>
      </c>
      <c r="F119" s="32" t="s">
        <v>51</v>
      </c>
      <c r="G119" s="24">
        <v>7.3</v>
      </c>
      <c r="H119" s="25">
        <f t="shared" si="11"/>
        <v>116.8</v>
      </c>
      <c r="I119" s="26">
        <f t="shared" si="12"/>
        <v>140.16</v>
      </c>
      <c r="P119" s="27" t="s">
        <v>250</v>
      </c>
    </row>
    <row r="120" spans="1:16" x14ac:dyDescent="0.25">
      <c r="A120" s="18" t="s">
        <v>251</v>
      </c>
      <c r="B120" s="19" t="s">
        <v>55</v>
      </c>
      <c r="C120" s="20" t="s">
        <v>13</v>
      </c>
      <c r="D120" s="30">
        <v>16</v>
      </c>
      <c r="E120" s="31" t="s">
        <v>179</v>
      </c>
      <c r="F120" s="32" t="s">
        <v>51</v>
      </c>
      <c r="G120" s="24">
        <v>11.3</v>
      </c>
      <c r="H120" s="25">
        <f>D120*G120</f>
        <v>180.8</v>
      </c>
      <c r="I120" s="26">
        <f>H120*1.2</f>
        <v>216.96</v>
      </c>
      <c r="P120" s="27" t="s">
        <v>252</v>
      </c>
    </row>
    <row r="121" spans="1:16" x14ac:dyDescent="0.25">
      <c r="A121" s="18" t="s">
        <v>58</v>
      </c>
      <c r="B121" s="19" t="s">
        <v>59</v>
      </c>
      <c r="C121" s="20" t="s">
        <v>13</v>
      </c>
      <c r="D121" s="30">
        <v>5</v>
      </c>
      <c r="E121" s="31" t="s">
        <v>50</v>
      </c>
      <c r="F121" s="32" t="s">
        <v>51</v>
      </c>
      <c r="G121" s="24">
        <v>8.1</v>
      </c>
      <c r="H121" s="25">
        <f t="shared" si="11"/>
        <v>40.5</v>
      </c>
      <c r="I121" s="26">
        <f t="shared" si="12"/>
        <v>48.6</v>
      </c>
      <c r="P121" s="27" t="s">
        <v>253</v>
      </c>
    </row>
    <row r="122" spans="1:16" x14ac:dyDescent="0.25">
      <c r="A122" s="18" t="s">
        <v>61</v>
      </c>
      <c r="B122" s="19" t="s">
        <v>59</v>
      </c>
      <c r="C122" s="20" t="s">
        <v>13</v>
      </c>
      <c r="D122" s="30">
        <v>5</v>
      </c>
      <c r="E122" s="31" t="s">
        <v>50</v>
      </c>
      <c r="F122" s="32" t="s">
        <v>51</v>
      </c>
      <c r="G122" s="24">
        <v>12.1</v>
      </c>
      <c r="H122" s="25">
        <f>D122*G122</f>
        <v>60.5</v>
      </c>
      <c r="I122" s="26">
        <f>H122*1.2</f>
        <v>72.599999999999994</v>
      </c>
      <c r="P122" s="27" t="s">
        <v>254</v>
      </c>
    </row>
    <row r="123" spans="1:16" x14ac:dyDescent="0.25">
      <c r="A123" s="18" t="s">
        <v>255</v>
      </c>
      <c r="B123" s="19" t="s">
        <v>59</v>
      </c>
      <c r="C123" s="20" t="s">
        <v>13</v>
      </c>
      <c r="D123" s="30">
        <v>16</v>
      </c>
      <c r="E123" s="31" t="s">
        <v>179</v>
      </c>
      <c r="F123" s="32" t="s">
        <v>51</v>
      </c>
      <c r="G123" s="24">
        <v>7.26</v>
      </c>
      <c r="H123" s="25">
        <f t="shared" si="11"/>
        <v>116.16</v>
      </c>
      <c r="I123" s="26">
        <f t="shared" si="12"/>
        <v>139.392</v>
      </c>
      <c r="P123" s="27" t="s">
        <v>256</v>
      </c>
    </row>
    <row r="124" spans="1:16" x14ac:dyDescent="0.25">
      <c r="A124" s="18" t="s">
        <v>257</v>
      </c>
      <c r="B124" s="19" t="s">
        <v>59</v>
      </c>
      <c r="C124" s="20" t="s">
        <v>13</v>
      </c>
      <c r="D124" s="30">
        <v>16</v>
      </c>
      <c r="E124" s="31" t="s">
        <v>179</v>
      </c>
      <c r="F124" s="32" t="s">
        <v>51</v>
      </c>
      <c r="G124" s="24">
        <v>11.26</v>
      </c>
      <c r="H124" s="25">
        <f>D124*G124</f>
        <v>180.16</v>
      </c>
      <c r="I124" s="26">
        <f>H124*1.2</f>
        <v>216.19199999999998</v>
      </c>
      <c r="P124" s="27" t="s">
        <v>258</v>
      </c>
    </row>
    <row r="125" spans="1:16" x14ac:dyDescent="0.25">
      <c r="A125" s="18" t="s">
        <v>62</v>
      </c>
      <c r="B125" s="19" t="s">
        <v>63</v>
      </c>
      <c r="C125" s="20" t="s">
        <v>13</v>
      </c>
      <c r="D125" s="30">
        <v>5</v>
      </c>
      <c r="E125" s="31" t="s">
        <v>50</v>
      </c>
      <c r="F125" s="32" t="s">
        <v>51</v>
      </c>
      <c r="G125" s="24">
        <v>7.1</v>
      </c>
      <c r="H125" s="25">
        <f t="shared" si="11"/>
        <v>35.5</v>
      </c>
      <c r="I125" s="26">
        <f t="shared" si="12"/>
        <v>42.6</v>
      </c>
      <c r="P125" s="27" t="s">
        <v>259</v>
      </c>
    </row>
    <row r="126" spans="1:16" x14ac:dyDescent="0.25">
      <c r="A126" s="18" t="s">
        <v>65</v>
      </c>
      <c r="B126" s="19" t="s">
        <v>63</v>
      </c>
      <c r="C126" s="20" t="s">
        <v>13</v>
      </c>
      <c r="D126" s="30">
        <v>5</v>
      </c>
      <c r="E126" s="31" t="s">
        <v>50</v>
      </c>
      <c r="F126" s="32" t="s">
        <v>51</v>
      </c>
      <c r="G126" s="24">
        <v>11.1</v>
      </c>
      <c r="H126" s="25">
        <f>D126*G126</f>
        <v>55.5</v>
      </c>
      <c r="I126" s="26">
        <f>H126*1.2</f>
        <v>66.599999999999994</v>
      </c>
      <c r="P126" s="27" t="s">
        <v>260</v>
      </c>
    </row>
    <row r="127" spans="1:16" x14ac:dyDescent="0.25">
      <c r="A127" s="18" t="s">
        <v>261</v>
      </c>
      <c r="B127" s="19" t="s">
        <v>63</v>
      </c>
      <c r="C127" s="20" t="s">
        <v>13</v>
      </c>
      <c r="D127" s="30">
        <v>16</v>
      </c>
      <c r="E127" s="31" t="s">
        <v>179</v>
      </c>
      <c r="F127" s="32" t="s">
        <v>51</v>
      </c>
      <c r="G127" s="24">
        <v>6.5</v>
      </c>
      <c r="H127" s="25">
        <f t="shared" si="11"/>
        <v>104</v>
      </c>
      <c r="I127" s="26">
        <f>H127*1.2</f>
        <v>124.8</v>
      </c>
      <c r="P127" s="27" t="s">
        <v>262</v>
      </c>
    </row>
    <row r="128" spans="1:16" x14ac:dyDescent="0.25">
      <c r="A128" s="18" t="s">
        <v>263</v>
      </c>
      <c r="B128" s="19" t="s">
        <v>63</v>
      </c>
      <c r="C128" s="20" t="s">
        <v>13</v>
      </c>
      <c r="D128" s="30">
        <v>16</v>
      </c>
      <c r="E128" s="31" t="s">
        <v>179</v>
      </c>
      <c r="F128" s="32" t="s">
        <v>51</v>
      </c>
      <c r="G128" s="24">
        <v>10.5</v>
      </c>
      <c r="H128" s="25">
        <f>D128*G128</f>
        <v>168</v>
      </c>
      <c r="I128" s="26">
        <f>H128*1.2</f>
        <v>201.6</v>
      </c>
      <c r="P128" s="27" t="s">
        <v>264</v>
      </c>
    </row>
    <row r="129" spans="1:16" x14ac:dyDescent="0.25">
      <c r="A129" s="18" t="s">
        <v>66</v>
      </c>
      <c r="B129" s="19" t="s">
        <v>67</v>
      </c>
      <c r="C129" s="20" t="s">
        <v>13</v>
      </c>
      <c r="D129" s="30">
        <v>5</v>
      </c>
      <c r="E129" s="31" t="s">
        <v>68</v>
      </c>
      <c r="F129" s="32" t="s">
        <v>51</v>
      </c>
      <c r="G129" s="24">
        <v>8.4</v>
      </c>
      <c r="H129" s="25">
        <f>D129*G129</f>
        <v>42</v>
      </c>
      <c r="I129" s="26">
        <f>H129*1.2</f>
        <v>50.4</v>
      </c>
      <c r="P129" s="27" t="s">
        <v>265</v>
      </c>
    </row>
    <row r="130" spans="1:16" x14ac:dyDescent="0.25">
      <c r="A130" s="18" t="s">
        <v>266</v>
      </c>
      <c r="B130" s="19" t="s">
        <v>267</v>
      </c>
      <c r="C130" s="20" t="s">
        <v>13</v>
      </c>
      <c r="D130" s="30">
        <v>25</v>
      </c>
      <c r="E130" s="31" t="s">
        <v>105</v>
      </c>
      <c r="F130" s="32" t="s">
        <v>51</v>
      </c>
      <c r="G130" s="24">
        <v>7.85</v>
      </c>
      <c r="H130" s="25">
        <f>D130*G130</f>
        <v>196.25</v>
      </c>
      <c r="I130" s="26">
        <f>H130*1.2</f>
        <v>235.5</v>
      </c>
      <c r="P130" s="27" t="s">
        <v>268</v>
      </c>
    </row>
    <row r="131" spans="1:16" ht="15.6" x14ac:dyDescent="0.25">
      <c r="A131" s="54" t="s">
        <v>269</v>
      </c>
      <c r="B131" s="55"/>
      <c r="C131" s="55"/>
      <c r="D131" s="55"/>
      <c r="E131" s="55"/>
      <c r="F131" s="55"/>
      <c r="G131" s="56"/>
      <c r="H131" s="55"/>
      <c r="I131" s="55"/>
    </row>
    <row r="132" spans="1:16" x14ac:dyDescent="0.25">
      <c r="A132" s="18" t="s">
        <v>270</v>
      </c>
      <c r="B132" s="19" t="s">
        <v>271</v>
      </c>
      <c r="C132" s="20" t="s">
        <v>13</v>
      </c>
      <c r="D132" s="30">
        <v>1</v>
      </c>
      <c r="E132" s="31"/>
      <c r="F132" s="32"/>
      <c r="G132" s="24">
        <v>8.25</v>
      </c>
      <c r="H132" s="25">
        <f>G132</f>
        <v>8.25</v>
      </c>
      <c r="I132" s="26">
        <f>H132*1.2</f>
        <v>9.9</v>
      </c>
    </row>
    <row r="133" spans="1:16" x14ac:dyDescent="0.25">
      <c r="A133" s="18" t="s">
        <v>272</v>
      </c>
      <c r="B133" s="19" t="s">
        <v>271</v>
      </c>
      <c r="C133" s="20" t="s">
        <v>13</v>
      </c>
      <c r="D133" s="30">
        <v>1</v>
      </c>
      <c r="E133" s="31"/>
      <c r="F133" s="32"/>
      <c r="G133" s="24">
        <v>12.25</v>
      </c>
      <c r="H133" s="25">
        <f>G133</f>
        <v>12.25</v>
      </c>
      <c r="I133" s="26">
        <f>H133*1.2</f>
        <v>14.7</v>
      </c>
    </row>
    <row r="134" spans="1:16" ht="15.6" x14ac:dyDescent="0.25">
      <c r="A134" s="54" t="s">
        <v>273</v>
      </c>
      <c r="B134" s="57"/>
      <c r="C134" s="57"/>
      <c r="D134" s="57"/>
      <c r="E134" s="57"/>
      <c r="F134" s="57"/>
      <c r="G134" s="59"/>
      <c r="H134" s="57"/>
      <c r="I134" s="57"/>
    </row>
    <row r="135" spans="1:16" x14ac:dyDescent="0.25">
      <c r="A135" s="18" t="s">
        <v>274</v>
      </c>
      <c r="B135" s="19" t="s">
        <v>275</v>
      </c>
      <c r="C135" s="20" t="s">
        <v>13</v>
      </c>
      <c r="D135" s="30">
        <v>25</v>
      </c>
      <c r="E135" s="31" t="s">
        <v>105</v>
      </c>
      <c r="F135" s="32" t="s">
        <v>276</v>
      </c>
      <c r="G135" s="24">
        <v>1</v>
      </c>
      <c r="H135" s="25">
        <f>D135*G135</f>
        <v>25</v>
      </c>
      <c r="I135" s="26">
        <f>H135*1.2</f>
        <v>30</v>
      </c>
      <c r="P135" s="1">
        <v>738360213</v>
      </c>
    </row>
    <row r="136" spans="1:16" x14ac:dyDescent="0.25">
      <c r="A136" s="18" t="s">
        <v>277</v>
      </c>
      <c r="B136" s="19" t="s">
        <v>278</v>
      </c>
      <c r="C136" s="20" t="s">
        <v>13</v>
      </c>
      <c r="D136" s="30">
        <v>15</v>
      </c>
      <c r="E136" s="31" t="s">
        <v>279</v>
      </c>
      <c r="F136" s="32" t="s">
        <v>276</v>
      </c>
      <c r="G136" s="24">
        <v>1.1000000000000001</v>
      </c>
      <c r="H136" s="25">
        <f>D136*G136</f>
        <v>16.5</v>
      </c>
      <c r="I136" s="26">
        <f>H136*1.2</f>
        <v>19.8</v>
      </c>
      <c r="P136" s="1">
        <v>738360212</v>
      </c>
    </row>
    <row r="137" spans="1:16" x14ac:dyDescent="0.25">
      <c r="A137" s="18" t="s">
        <v>280</v>
      </c>
      <c r="B137" s="19" t="s">
        <v>281</v>
      </c>
      <c r="C137" s="20" t="s">
        <v>13</v>
      </c>
      <c r="D137" s="30">
        <v>15</v>
      </c>
      <c r="E137" s="31" t="s">
        <v>282</v>
      </c>
      <c r="F137" s="32">
        <v>0.3</v>
      </c>
      <c r="G137" s="24">
        <v>2.8600000000000003</v>
      </c>
      <c r="H137" s="25">
        <f>D137*G137</f>
        <v>42.900000000000006</v>
      </c>
      <c r="I137" s="26">
        <f>H137*1.2</f>
        <v>51.480000000000004</v>
      </c>
      <c r="P137" s="1">
        <v>738360290</v>
      </c>
    </row>
    <row r="138" spans="1:16" x14ac:dyDescent="0.25">
      <c r="A138" s="18" t="s">
        <v>283</v>
      </c>
      <c r="B138" s="19" t="s">
        <v>284</v>
      </c>
      <c r="C138" s="20" t="s">
        <v>13</v>
      </c>
      <c r="D138" s="30">
        <v>20</v>
      </c>
      <c r="E138" s="31" t="s">
        <v>285</v>
      </c>
      <c r="F138" s="32" t="s">
        <v>286</v>
      </c>
      <c r="G138" s="24">
        <v>5.3900000000000006</v>
      </c>
      <c r="H138" s="25">
        <f>D138*G138</f>
        <v>107.80000000000001</v>
      </c>
      <c r="I138" s="26">
        <f>H138*1.2</f>
        <v>129.36000000000001</v>
      </c>
      <c r="P138" s="1">
        <v>738350020</v>
      </c>
    </row>
    <row r="139" spans="1:16" ht="15.6" x14ac:dyDescent="0.25">
      <c r="A139" s="54" t="s">
        <v>287</v>
      </c>
      <c r="B139" s="57"/>
      <c r="C139" s="57"/>
      <c r="D139" s="57"/>
      <c r="E139" s="57"/>
      <c r="F139" s="57"/>
      <c r="G139" s="59"/>
      <c r="H139" s="57"/>
      <c r="I139" s="57"/>
    </row>
    <row r="140" spans="1:16" x14ac:dyDescent="0.25">
      <c r="A140" s="18" t="s">
        <v>288</v>
      </c>
      <c r="B140" s="19" t="s">
        <v>289</v>
      </c>
      <c r="C140" s="20" t="s">
        <v>13</v>
      </c>
      <c r="D140" s="30">
        <v>1</v>
      </c>
      <c r="E140" s="31"/>
      <c r="F140" s="32" t="s">
        <v>290</v>
      </c>
      <c r="G140" s="24">
        <v>22</v>
      </c>
      <c r="H140" s="25">
        <f t="shared" ref="H140:H147" si="13">D140*G140</f>
        <v>22</v>
      </c>
      <c r="I140" s="26">
        <f t="shared" ref="I140:I147" si="14">H140*1.2</f>
        <v>26.4</v>
      </c>
      <c r="P140" s="1">
        <v>738810254</v>
      </c>
    </row>
    <row r="141" spans="1:16" x14ac:dyDescent="0.25">
      <c r="A141" s="18" t="s">
        <v>291</v>
      </c>
      <c r="B141" s="19" t="s">
        <v>292</v>
      </c>
      <c r="C141" s="20" t="s">
        <v>13</v>
      </c>
      <c r="D141" s="30">
        <v>5</v>
      </c>
      <c r="E141" s="31"/>
      <c r="F141" s="32" t="s">
        <v>290</v>
      </c>
      <c r="G141" s="24">
        <v>14</v>
      </c>
      <c r="H141" s="25">
        <f t="shared" si="13"/>
        <v>70</v>
      </c>
      <c r="I141" s="26">
        <f t="shared" si="14"/>
        <v>84</v>
      </c>
      <c r="P141" s="1">
        <v>738810250</v>
      </c>
    </row>
    <row r="142" spans="1:16" x14ac:dyDescent="0.25">
      <c r="A142" s="18" t="s">
        <v>293</v>
      </c>
      <c r="B142" s="19" t="s">
        <v>294</v>
      </c>
      <c r="C142" s="20" t="s">
        <v>13</v>
      </c>
      <c r="D142" s="30">
        <v>11</v>
      </c>
      <c r="E142" s="31"/>
      <c r="F142" s="32" t="s">
        <v>290</v>
      </c>
      <c r="G142" s="24">
        <v>13</v>
      </c>
      <c r="H142" s="25">
        <f t="shared" si="13"/>
        <v>143</v>
      </c>
      <c r="I142" s="26">
        <f t="shared" si="14"/>
        <v>171.6</v>
      </c>
      <c r="P142" s="1">
        <v>738810255</v>
      </c>
    </row>
    <row r="143" spans="1:16" x14ac:dyDescent="0.25">
      <c r="A143" s="18" t="s">
        <v>295</v>
      </c>
      <c r="B143" s="19" t="s">
        <v>296</v>
      </c>
      <c r="C143" s="20" t="s">
        <v>13</v>
      </c>
      <c r="D143" s="30">
        <v>33</v>
      </c>
      <c r="E143" s="31"/>
      <c r="F143" s="32" t="s">
        <v>290</v>
      </c>
      <c r="G143" s="24">
        <v>11.7</v>
      </c>
      <c r="H143" s="25">
        <f t="shared" si="13"/>
        <v>386.09999999999997</v>
      </c>
      <c r="I143" s="26">
        <f t="shared" si="14"/>
        <v>463.31999999999994</v>
      </c>
      <c r="P143" s="1">
        <v>738810253</v>
      </c>
    </row>
    <row r="144" spans="1:16" x14ac:dyDescent="0.25">
      <c r="A144" s="18" t="s">
        <v>297</v>
      </c>
      <c r="B144" s="19" t="s">
        <v>298</v>
      </c>
      <c r="C144" s="20" t="s">
        <v>299</v>
      </c>
      <c r="D144" s="30">
        <v>1</v>
      </c>
      <c r="E144" s="31"/>
      <c r="F144" s="32">
        <v>0.02</v>
      </c>
      <c r="G144" s="24">
        <v>44.5</v>
      </c>
      <c r="H144" s="25">
        <f t="shared" si="13"/>
        <v>44.5</v>
      </c>
      <c r="I144" s="26">
        <f t="shared" si="14"/>
        <v>53.4</v>
      </c>
      <c r="P144" s="1">
        <v>738810257</v>
      </c>
    </row>
    <row r="145" spans="1:16" x14ac:dyDescent="0.25">
      <c r="A145" s="18" t="s">
        <v>300</v>
      </c>
      <c r="B145" s="19" t="s">
        <v>301</v>
      </c>
      <c r="C145" s="20" t="s">
        <v>299</v>
      </c>
      <c r="D145" s="30">
        <v>5</v>
      </c>
      <c r="E145" s="31"/>
      <c r="F145" s="32">
        <v>0.02</v>
      </c>
      <c r="G145" s="24">
        <v>36.700000000000003</v>
      </c>
      <c r="H145" s="25">
        <f t="shared" si="13"/>
        <v>183.5</v>
      </c>
      <c r="I145" s="26">
        <f t="shared" si="14"/>
        <v>220.2</v>
      </c>
      <c r="P145" s="1">
        <v>738810256</v>
      </c>
    </row>
    <row r="146" spans="1:16" x14ac:dyDescent="0.25">
      <c r="A146" s="18" t="s">
        <v>302</v>
      </c>
      <c r="B146" s="19" t="s">
        <v>303</v>
      </c>
      <c r="C146" s="20" t="s">
        <v>299</v>
      </c>
      <c r="D146" s="30">
        <v>10</v>
      </c>
      <c r="E146" s="31"/>
      <c r="F146" s="32">
        <v>0.02</v>
      </c>
      <c r="G146" s="24">
        <v>36</v>
      </c>
      <c r="H146" s="25">
        <f t="shared" si="13"/>
        <v>360</v>
      </c>
      <c r="I146" s="26">
        <f t="shared" si="14"/>
        <v>432</v>
      </c>
      <c r="P146" s="1">
        <v>738810258</v>
      </c>
    </row>
    <row r="147" spans="1:16" x14ac:dyDescent="0.25">
      <c r="A147" s="18" t="s">
        <v>304</v>
      </c>
      <c r="B147" s="19" t="s">
        <v>305</v>
      </c>
      <c r="C147" s="20" t="s">
        <v>299</v>
      </c>
      <c r="D147" s="30">
        <v>30</v>
      </c>
      <c r="E147" s="31"/>
      <c r="F147" s="32">
        <v>0.02</v>
      </c>
      <c r="G147" s="24">
        <v>34.799999999999997</v>
      </c>
      <c r="H147" s="25">
        <f t="shared" si="13"/>
        <v>1044</v>
      </c>
      <c r="I147" s="26">
        <f t="shared" si="14"/>
        <v>1252.8</v>
      </c>
      <c r="P147" s="1">
        <v>738810259</v>
      </c>
    </row>
    <row r="148" spans="1:16" ht="15.6" x14ac:dyDescent="0.25">
      <c r="A148" s="54" t="s">
        <v>306</v>
      </c>
      <c r="B148" s="57"/>
      <c r="C148" s="57"/>
      <c r="D148" s="57"/>
      <c r="E148" s="57"/>
      <c r="F148" s="57"/>
      <c r="G148" s="59"/>
      <c r="H148" s="57"/>
      <c r="I148" s="57"/>
    </row>
    <row r="149" spans="1:16" x14ac:dyDescent="0.25">
      <c r="A149" s="18" t="s">
        <v>307</v>
      </c>
      <c r="B149" s="19" t="s">
        <v>308</v>
      </c>
      <c r="C149" s="20" t="s">
        <v>299</v>
      </c>
      <c r="D149" s="30">
        <v>1</v>
      </c>
      <c r="E149" s="31"/>
      <c r="F149" s="32" t="s">
        <v>309</v>
      </c>
      <c r="G149" s="24">
        <v>66.400000000000006</v>
      </c>
      <c r="H149" s="25">
        <f t="shared" ref="H149:H158" si="15">D149*G149</f>
        <v>66.400000000000006</v>
      </c>
      <c r="I149" s="26">
        <f t="shared" ref="I149:I158" si="16">H149*1.2</f>
        <v>79.680000000000007</v>
      </c>
      <c r="P149" s="1">
        <v>738360262</v>
      </c>
    </row>
    <row r="150" spans="1:16" x14ac:dyDescent="0.25">
      <c r="A150" s="18" t="s">
        <v>310</v>
      </c>
      <c r="B150" s="19" t="s">
        <v>311</v>
      </c>
      <c r="C150" s="20" t="s">
        <v>299</v>
      </c>
      <c r="D150" s="30">
        <v>5</v>
      </c>
      <c r="E150" s="31"/>
      <c r="F150" s="32" t="s">
        <v>309</v>
      </c>
      <c r="G150" s="24">
        <v>64.350000000000009</v>
      </c>
      <c r="H150" s="25">
        <f t="shared" si="15"/>
        <v>321.75000000000006</v>
      </c>
      <c r="I150" s="26">
        <f t="shared" si="16"/>
        <v>386.10000000000008</v>
      </c>
      <c r="P150" s="1">
        <v>738360263</v>
      </c>
    </row>
    <row r="151" spans="1:16" x14ac:dyDescent="0.25">
      <c r="A151" s="18" t="s">
        <v>312</v>
      </c>
      <c r="B151" s="19" t="s">
        <v>313</v>
      </c>
      <c r="C151" s="20" t="s">
        <v>299</v>
      </c>
      <c r="D151" s="30">
        <v>1</v>
      </c>
      <c r="E151" s="31"/>
      <c r="F151" s="32" t="s">
        <v>309</v>
      </c>
      <c r="G151" s="24">
        <v>66.44</v>
      </c>
      <c r="H151" s="25">
        <f t="shared" si="15"/>
        <v>66.44</v>
      </c>
      <c r="I151" s="26">
        <f t="shared" si="16"/>
        <v>79.727999999999994</v>
      </c>
      <c r="P151" s="1">
        <v>738360292</v>
      </c>
    </row>
    <row r="152" spans="1:16" x14ac:dyDescent="0.25">
      <c r="A152" s="18" t="s">
        <v>314</v>
      </c>
      <c r="B152" s="19" t="s">
        <v>315</v>
      </c>
      <c r="C152" s="20" t="s">
        <v>299</v>
      </c>
      <c r="D152" s="30">
        <v>5</v>
      </c>
      <c r="E152" s="31"/>
      <c r="F152" s="32" t="s">
        <v>309</v>
      </c>
      <c r="G152" s="24">
        <v>64.400000000000006</v>
      </c>
      <c r="H152" s="25">
        <f t="shared" si="15"/>
        <v>322</v>
      </c>
      <c r="I152" s="26">
        <f t="shared" si="16"/>
        <v>386.4</v>
      </c>
      <c r="P152" s="1">
        <v>738360293</v>
      </c>
    </row>
    <row r="153" spans="1:16" x14ac:dyDescent="0.25">
      <c r="A153" s="18" t="s">
        <v>316</v>
      </c>
      <c r="B153" s="19" t="s">
        <v>317</v>
      </c>
      <c r="C153" s="20" t="s">
        <v>299</v>
      </c>
      <c r="D153" s="30">
        <v>1</v>
      </c>
      <c r="E153" s="31"/>
      <c r="F153" s="32" t="s">
        <v>318</v>
      </c>
      <c r="G153" s="24">
        <v>37.5</v>
      </c>
      <c r="H153" s="25">
        <f t="shared" si="15"/>
        <v>37.5</v>
      </c>
      <c r="I153" s="26">
        <f t="shared" si="16"/>
        <v>45</v>
      </c>
      <c r="P153" s="1">
        <v>738360264</v>
      </c>
    </row>
    <row r="154" spans="1:16" x14ac:dyDescent="0.25">
      <c r="A154" s="18" t="s">
        <v>319</v>
      </c>
      <c r="B154" s="19" t="s">
        <v>320</v>
      </c>
      <c r="C154" s="20" t="s">
        <v>299</v>
      </c>
      <c r="D154" s="30">
        <v>5</v>
      </c>
      <c r="E154" s="31"/>
      <c r="F154" s="32" t="s">
        <v>318</v>
      </c>
      <c r="G154" s="24">
        <v>35.5</v>
      </c>
      <c r="H154" s="25">
        <f t="shared" si="15"/>
        <v>177.5</v>
      </c>
      <c r="I154" s="26">
        <f t="shared" si="16"/>
        <v>213</v>
      </c>
      <c r="P154" s="1">
        <v>738360265</v>
      </c>
    </row>
    <row r="155" spans="1:16" x14ac:dyDescent="0.25">
      <c r="A155" s="18" t="s">
        <v>321</v>
      </c>
      <c r="B155" s="19" t="s">
        <v>322</v>
      </c>
      <c r="C155" s="20" t="s">
        <v>299</v>
      </c>
      <c r="D155" s="30">
        <v>1</v>
      </c>
      <c r="E155" s="31"/>
      <c r="F155" s="32">
        <v>0.2</v>
      </c>
      <c r="G155" s="24">
        <v>37.5</v>
      </c>
      <c r="H155" s="25">
        <f>D155*G155</f>
        <v>37.5</v>
      </c>
      <c r="I155" s="26">
        <f t="shared" si="16"/>
        <v>45</v>
      </c>
      <c r="J155" s="60"/>
      <c r="P155" s="1">
        <v>738360297</v>
      </c>
    </row>
    <row r="156" spans="1:16" x14ac:dyDescent="0.25">
      <c r="A156" s="18" t="s">
        <v>323</v>
      </c>
      <c r="B156" s="19" t="s">
        <v>324</v>
      </c>
      <c r="C156" s="20" t="s">
        <v>299</v>
      </c>
      <c r="D156" s="30">
        <v>5</v>
      </c>
      <c r="E156" s="31"/>
      <c r="F156" s="32">
        <v>0.2</v>
      </c>
      <c r="G156" s="24">
        <v>29.67</v>
      </c>
      <c r="H156" s="25">
        <f>D156*G156</f>
        <v>148.35000000000002</v>
      </c>
      <c r="I156" s="26">
        <f t="shared" si="16"/>
        <v>178.02</v>
      </c>
      <c r="J156" s="60"/>
      <c r="P156" s="1">
        <v>738360298</v>
      </c>
    </row>
    <row r="157" spans="1:16" x14ac:dyDescent="0.25">
      <c r="A157" s="18" t="s">
        <v>325</v>
      </c>
      <c r="B157" s="19" t="s">
        <v>326</v>
      </c>
      <c r="C157" s="20" t="s">
        <v>299</v>
      </c>
      <c r="D157" s="30">
        <v>10</v>
      </c>
      <c r="E157" s="31"/>
      <c r="F157" s="32">
        <v>0.2</v>
      </c>
      <c r="G157" s="24">
        <v>27.8</v>
      </c>
      <c r="H157" s="25">
        <f>D157*G157</f>
        <v>278</v>
      </c>
      <c r="I157" s="26">
        <f t="shared" si="16"/>
        <v>333.59999999999997</v>
      </c>
      <c r="J157" s="60"/>
      <c r="P157" s="1">
        <v>738360299</v>
      </c>
    </row>
    <row r="158" spans="1:16" x14ac:dyDescent="0.25">
      <c r="A158" s="18" t="s">
        <v>327</v>
      </c>
      <c r="B158" s="19" t="s">
        <v>328</v>
      </c>
      <c r="C158" s="20" t="s">
        <v>13</v>
      </c>
      <c r="D158" s="30">
        <v>1</v>
      </c>
      <c r="E158" s="31"/>
      <c r="F158" s="32" t="s">
        <v>329</v>
      </c>
      <c r="G158" s="24">
        <v>28.6</v>
      </c>
      <c r="H158" s="25">
        <f t="shared" si="15"/>
        <v>28.6</v>
      </c>
      <c r="I158" s="26">
        <f t="shared" si="16"/>
        <v>34.32</v>
      </c>
      <c r="P158" s="1">
        <v>738360248</v>
      </c>
    </row>
    <row r="159" spans="1:16" ht="22.8" x14ac:dyDescent="0.25">
      <c r="A159" s="115" t="s">
        <v>330</v>
      </c>
      <c r="B159" s="116"/>
      <c r="C159" s="116"/>
      <c r="D159" s="116"/>
      <c r="E159" s="116"/>
      <c r="F159" s="116"/>
      <c r="G159" s="116"/>
      <c r="H159" s="116"/>
      <c r="I159" s="116"/>
    </row>
    <row r="160" spans="1:16" ht="15.6" x14ac:dyDescent="0.25">
      <c r="A160" s="61" t="s">
        <v>331</v>
      </c>
      <c r="B160" s="62"/>
      <c r="C160" s="62"/>
      <c r="D160" s="62"/>
      <c r="E160" s="62"/>
      <c r="F160" s="62"/>
      <c r="G160" s="63"/>
      <c r="H160" s="62"/>
      <c r="I160" s="62"/>
    </row>
    <row r="161" spans="1:16" x14ac:dyDescent="0.25">
      <c r="A161" s="18" t="s">
        <v>332</v>
      </c>
      <c r="B161" s="19" t="s">
        <v>333</v>
      </c>
      <c r="C161" s="20" t="s">
        <v>13</v>
      </c>
      <c r="D161" s="30">
        <v>25</v>
      </c>
      <c r="E161" s="31" t="s">
        <v>80</v>
      </c>
      <c r="F161" s="32">
        <v>4</v>
      </c>
      <c r="G161" s="24">
        <v>0.255</v>
      </c>
      <c r="H161" s="25">
        <f>D161*G161</f>
        <v>6.375</v>
      </c>
      <c r="I161" s="26">
        <f>H161*1.2</f>
        <v>7.6499999999999995</v>
      </c>
      <c r="P161" s="27">
        <v>734000014</v>
      </c>
    </row>
    <row r="162" spans="1:16" ht="15.6" x14ac:dyDescent="0.25">
      <c r="A162" s="61" t="s">
        <v>334</v>
      </c>
      <c r="B162" s="62"/>
      <c r="C162" s="62"/>
      <c r="D162" s="62"/>
      <c r="E162" s="62"/>
      <c r="F162" s="62"/>
      <c r="G162" s="63"/>
      <c r="H162" s="62"/>
      <c r="I162" s="62"/>
      <c r="P162" s="27"/>
    </row>
    <row r="163" spans="1:16" x14ac:dyDescent="0.25">
      <c r="A163" s="18" t="s">
        <v>335</v>
      </c>
      <c r="B163" s="19" t="s">
        <v>336</v>
      </c>
      <c r="C163" s="20" t="s">
        <v>13</v>
      </c>
      <c r="D163" s="30">
        <v>25</v>
      </c>
      <c r="E163" s="31" t="s">
        <v>80</v>
      </c>
      <c r="F163" s="32">
        <v>4</v>
      </c>
      <c r="G163" s="24">
        <v>0.56699999999999995</v>
      </c>
      <c r="H163" s="25">
        <f t="shared" ref="H163:H171" si="17">D163*G163</f>
        <v>14.174999999999999</v>
      </c>
      <c r="I163" s="26">
        <f>H163*1.2</f>
        <v>17.009999999999998</v>
      </c>
      <c r="P163" s="27">
        <v>734000010</v>
      </c>
    </row>
    <row r="164" spans="1:16" x14ac:dyDescent="0.25">
      <c r="A164" s="18" t="s">
        <v>337</v>
      </c>
      <c r="B164" s="19" t="s">
        <v>338</v>
      </c>
      <c r="C164" s="20" t="s">
        <v>13</v>
      </c>
      <c r="D164" s="30">
        <v>25</v>
      </c>
      <c r="E164" s="31" t="s">
        <v>80</v>
      </c>
      <c r="F164" s="32">
        <v>4</v>
      </c>
      <c r="G164" s="24">
        <v>0.72599999999999998</v>
      </c>
      <c r="H164" s="25">
        <f t="shared" si="17"/>
        <v>18.149999999999999</v>
      </c>
      <c r="I164" s="26">
        <f>H164*1.2</f>
        <v>21.779999999999998</v>
      </c>
      <c r="P164" s="27">
        <v>734000096</v>
      </c>
    </row>
    <row r="165" spans="1:16" x14ac:dyDescent="0.25">
      <c r="A165" s="18" t="s">
        <v>339</v>
      </c>
      <c r="B165" s="19" t="s">
        <v>340</v>
      </c>
      <c r="C165" s="20" t="s">
        <v>13</v>
      </c>
      <c r="D165" s="30">
        <v>25</v>
      </c>
      <c r="E165" s="31" t="s">
        <v>80</v>
      </c>
      <c r="F165" s="32">
        <v>4</v>
      </c>
      <c r="G165" s="24">
        <v>0.64600000000000002</v>
      </c>
      <c r="H165" s="25">
        <f t="shared" si="17"/>
        <v>16.150000000000002</v>
      </c>
      <c r="I165" s="26">
        <f>H165*1.2</f>
        <v>19.380000000000003</v>
      </c>
      <c r="P165" s="27">
        <v>734000062</v>
      </c>
    </row>
    <row r="166" spans="1:16" x14ac:dyDescent="0.25">
      <c r="A166" s="18" t="s">
        <v>341</v>
      </c>
      <c r="B166" s="19" t="s">
        <v>342</v>
      </c>
      <c r="C166" s="20" t="s">
        <v>13</v>
      </c>
      <c r="D166" s="30">
        <v>25</v>
      </c>
      <c r="E166" s="31" t="s">
        <v>86</v>
      </c>
      <c r="F166" s="32">
        <v>4</v>
      </c>
      <c r="G166" s="24">
        <v>1.43</v>
      </c>
      <c r="H166" s="25">
        <f>D166*G166</f>
        <v>35.75</v>
      </c>
      <c r="I166" s="26">
        <f>H166*1.2</f>
        <v>42.9</v>
      </c>
      <c r="P166" s="27">
        <v>738600090</v>
      </c>
    </row>
    <row r="167" spans="1:16" x14ac:dyDescent="0.25">
      <c r="A167" s="18" t="s">
        <v>343</v>
      </c>
      <c r="B167" s="19" t="s">
        <v>344</v>
      </c>
      <c r="C167" s="20" t="s">
        <v>13</v>
      </c>
      <c r="D167" s="30">
        <v>25</v>
      </c>
      <c r="E167" s="31" t="s">
        <v>86</v>
      </c>
      <c r="F167" s="32">
        <v>4</v>
      </c>
      <c r="G167" s="24">
        <v>1.54</v>
      </c>
      <c r="H167" s="25">
        <f t="shared" si="17"/>
        <v>38.5</v>
      </c>
      <c r="I167" s="26">
        <f t="shared" ref="I167:I182" si="18">H167*1.2</f>
        <v>46.199999999999996</v>
      </c>
      <c r="P167" s="27">
        <v>738600089</v>
      </c>
    </row>
    <row r="168" spans="1:16" x14ac:dyDescent="0.25">
      <c r="A168" s="18" t="s">
        <v>345</v>
      </c>
      <c r="B168" s="19" t="s">
        <v>346</v>
      </c>
      <c r="C168" s="20" t="s">
        <v>13</v>
      </c>
      <c r="D168" s="30">
        <v>25</v>
      </c>
      <c r="E168" s="31" t="s">
        <v>86</v>
      </c>
      <c r="F168" s="32">
        <v>4</v>
      </c>
      <c r="G168" s="24">
        <v>1.45</v>
      </c>
      <c r="H168" s="25">
        <f t="shared" si="17"/>
        <v>36.25</v>
      </c>
      <c r="I168" s="26">
        <f t="shared" si="18"/>
        <v>43.5</v>
      </c>
      <c r="P168" s="27">
        <v>738600079</v>
      </c>
    </row>
    <row r="169" spans="1:16" x14ac:dyDescent="0.25">
      <c r="A169" s="18" t="s">
        <v>347</v>
      </c>
      <c r="B169" s="19" t="s">
        <v>348</v>
      </c>
      <c r="C169" s="20" t="s">
        <v>13</v>
      </c>
      <c r="D169" s="64">
        <v>4.5</v>
      </c>
      <c r="E169" s="31"/>
      <c r="F169" s="32" t="s">
        <v>349</v>
      </c>
      <c r="G169" s="24">
        <v>23.7</v>
      </c>
      <c r="H169" s="25">
        <f t="shared" si="17"/>
        <v>106.64999999999999</v>
      </c>
      <c r="I169" s="26">
        <f t="shared" si="18"/>
        <v>127.97999999999999</v>
      </c>
      <c r="P169" s="27">
        <v>738360254</v>
      </c>
    </row>
    <row r="170" spans="1:16" x14ac:dyDescent="0.25">
      <c r="A170" s="18" t="s">
        <v>350</v>
      </c>
      <c r="B170" s="19" t="s">
        <v>351</v>
      </c>
      <c r="C170" s="20" t="s">
        <v>13</v>
      </c>
      <c r="D170" s="30">
        <v>24</v>
      </c>
      <c r="E170" s="31" t="s">
        <v>352</v>
      </c>
      <c r="F170" s="32">
        <v>4.9000000000000004</v>
      </c>
      <c r="G170" s="24">
        <v>7.2</v>
      </c>
      <c r="H170" s="25">
        <f t="shared" si="17"/>
        <v>172.8</v>
      </c>
      <c r="I170" s="26">
        <f t="shared" si="18"/>
        <v>207.36</v>
      </c>
      <c r="P170" s="27">
        <v>738360247</v>
      </c>
    </row>
    <row r="171" spans="1:16" x14ac:dyDescent="0.25">
      <c r="A171" s="18" t="s">
        <v>353</v>
      </c>
      <c r="B171" s="19" t="s">
        <v>354</v>
      </c>
      <c r="C171" s="20" t="s">
        <v>13</v>
      </c>
      <c r="D171" s="30">
        <v>25</v>
      </c>
      <c r="E171" s="31" t="s">
        <v>86</v>
      </c>
      <c r="F171" s="32">
        <v>4</v>
      </c>
      <c r="G171" s="24">
        <v>0.97</v>
      </c>
      <c r="H171" s="25">
        <f t="shared" si="17"/>
        <v>24.25</v>
      </c>
      <c r="I171" s="26">
        <f t="shared" si="18"/>
        <v>29.099999999999998</v>
      </c>
      <c r="P171" s="27">
        <v>738600093</v>
      </c>
    </row>
    <row r="172" spans="1:16" ht="15.6" x14ac:dyDescent="0.25">
      <c r="A172" s="61" t="s">
        <v>355</v>
      </c>
      <c r="B172" s="65"/>
      <c r="C172" s="57"/>
      <c r="D172" s="57"/>
      <c r="E172" s="57"/>
      <c r="F172" s="57"/>
      <c r="G172" s="59"/>
      <c r="H172" s="57"/>
      <c r="I172" s="57"/>
      <c r="P172" s="27"/>
    </row>
    <row r="173" spans="1:16" x14ac:dyDescent="0.25">
      <c r="A173" s="18" t="s">
        <v>31</v>
      </c>
      <c r="B173" s="19" t="s">
        <v>32</v>
      </c>
      <c r="C173" s="20" t="s">
        <v>13</v>
      </c>
      <c r="D173" s="30">
        <v>5</v>
      </c>
      <c r="E173" s="31" t="s">
        <v>33</v>
      </c>
      <c r="F173" s="32" t="s">
        <v>34</v>
      </c>
      <c r="G173" s="24">
        <v>3.3</v>
      </c>
      <c r="H173" s="25">
        <f>D173*G173</f>
        <v>16.5</v>
      </c>
      <c r="I173" s="26">
        <f t="shared" si="18"/>
        <v>19.8</v>
      </c>
      <c r="P173" s="27" t="s">
        <v>35</v>
      </c>
    </row>
    <row r="174" spans="1:16" x14ac:dyDescent="0.25">
      <c r="A174" s="18" t="s">
        <v>36</v>
      </c>
      <c r="B174" s="19" t="s">
        <v>37</v>
      </c>
      <c r="C174" s="20" t="s">
        <v>38</v>
      </c>
      <c r="D174" s="30">
        <v>1</v>
      </c>
      <c r="E174" s="31"/>
      <c r="F174" s="32"/>
      <c r="G174" s="24">
        <v>10.9</v>
      </c>
      <c r="H174" s="25">
        <f>D174*G174</f>
        <v>10.9</v>
      </c>
      <c r="I174" s="26">
        <f t="shared" si="18"/>
        <v>13.08</v>
      </c>
      <c r="P174" s="27" t="s">
        <v>39</v>
      </c>
    </row>
    <row r="175" spans="1:16" x14ac:dyDescent="0.25">
      <c r="A175" s="18" t="s">
        <v>356</v>
      </c>
      <c r="B175" s="19" t="s">
        <v>357</v>
      </c>
      <c r="C175" s="20" t="s">
        <v>358</v>
      </c>
      <c r="D175" s="30" t="s">
        <v>359</v>
      </c>
      <c r="E175" s="31"/>
      <c r="F175" s="32"/>
      <c r="G175" s="24">
        <v>15.7</v>
      </c>
      <c r="H175" s="25">
        <v>9.2899999999999991</v>
      </c>
      <c r="I175" s="26">
        <f t="shared" si="18"/>
        <v>11.147999999999998</v>
      </c>
      <c r="P175" s="27">
        <v>738650050</v>
      </c>
    </row>
    <row r="176" spans="1:16" x14ac:dyDescent="0.25">
      <c r="A176" s="18" t="s">
        <v>360</v>
      </c>
      <c r="B176" s="19" t="s">
        <v>361</v>
      </c>
      <c r="C176" s="20" t="s">
        <v>358</v>
      </c>
      <c r="D176" s="30" t="s">
        <v>362</v>
      </c>
      <c r="E176" s="31"/>
      <c r="F176" s="32"/>
      <c r="G176" s="24">
        <v>18.2</v>
      </c>
      <c r="H176" s="25">
        <v>11.34</v>
      </c>
      <c r="I176" s="26">
        <f t="shared" si="18"/>
        <v>13.607999999999999</v>
      </c>
      <c r="P176" s="27">
        <v>738650051</v>
      </c>
    </row>
    <row r="177" spans="1:16" ht="15.6" x14ac:dyDescent="0.25">
      <c r="A177" s="61" t="s">
        <v>363</v>
      </c>
      <c r="B177" s="66"/>
      <c r="C177" s="66"/>
      <c r="D177" s="66"/>
      <c r="E177" s="66"/>
      <c r="F177" s="66"/>
      <c r="G177" s="67"/>
      <c r="H177" s="66"/>
      <c r="I177" s="66"/>
      <c r="P177" s="27"/>
    </row>
    <row r="178" spans="1:16" x14ac:dyDescent="0.25">
      <c r="A178" s="18" t="s">
        <v>24</v>
      </c>
      <c r="B178" s="19" t="s">
        <v>25</v>
      </c>
      <c r="C178" s="20" t="s">
        <v>13</v>
      </c>
      <c r="D178" s="30">
        <v>5</v>
      </c>
      <c r="E178" s="31" t="s">
        <v>26</v>
      </c>
      <c r="F178" s="32" t="s">
        <v>27</v>
      </c>
      <c r="G178" s="24">
        <v>5.4</v>
      </c>
      <c r="H178" s="25">
        <f>D178*G178</f>
        <v>27</v>
      </c>
      <c r="I178" s="26">
        <f t="shared" si="18"/>
        <v>32.4</v>
      </c>
      <c r="P178" s="27">
        <v>738360022</v>
      </c>
    </row>
    <row r="179" spans="1:16" x14ac:dyDescent="0.25">
      <c r="A179" s="18" t="s">
        <v>364</v>
      </c>
      <c r="B179" s="19" t="s">
        <v>365</v>
      </c>
      <c r="C179" s="20" t="s">
        <v>13</v>
      </c>
      <c r="D179" s="30">
        <v>15</v>
      </c>
      <c r="E179" s="31" t="s">
        <v>366</v>
      </c>
      <c r="F179" s="32" t="s">
        <v>27</v>
      </c>
      <c r="G179" s="24">
        <v>4.8</v>
      </c>
      <c r="H179" s="25">
        <f>D179*G179</f>
        <v>72</v>
      </c>
      <c r="I179" s="26">
        <f t="shared" si="18"/>
        <v>86.399999999999991</v>
      </c>
      <c r="P179" s="27">
        <v>738360202</v>
      </c>
    </row>
    <row r="180" spans="1:16" x14ac:dyDescent="0.25">
      <c r="A180" s="18" t="s">
        <v>367</v>
      </c>
      <c r="B180" s="19">
        <v>7614</v>
      </c>
      <c r="C180" s="20" t="s">
        <v>13</v>
      </c>
      <c r="D180" s="30">
        <v>20</v>
      </c>
      <c r="E180" s="31" t="s">
        <v>368</v>
      </c>
      <c r="F180" s="32" t="s">
        <v>71</v>
      </c>
      <c r="G180" s="24">
        <v>4.8</v>
      </c>
      <c r="H180" s="25">
        <f>D180*G180</f>
        <v>96</v>
      </c>
      <c r="I180" s="26">
        <f t="shared" si="18"/>
        <v>115.19999999999999</v>
      </c>
      <c r="P180" s="27">
        <v>738360044</v>
      </c>
    </row>
    <row r="181" spans="1:16" x14ac:dyDescent="0.25">
      <c r="A181" s="18" t="s">
        <v>69</v>
      </c>
      <c r="B181" s="19" t="s">
        <v>70</v>
      </c>
      <c r="C181" s="20" t="s">
        <v>13</v>
      </c>
      <c r="D181" s="64">
        <v>4.5</v>
      </c>
      <c r="E181" s="31"/>
      <c r="F181" s="32" t="s">
        <v>71</v>
      </c>
      <c r="G181" s="24">
        <v>6.1</v>
      </c>
      <c r="H181" s="25">
        <f>D181*G181</f>
        <v>27.45</v>
      </c>
      <c r="I181" s="26">
        <f t="shared" si="18"/>
        <v>32.94</v>
      </c>
      <c r="P181" s="27">
        <v>738360203</v>
      </c>
    </row>
    <row r="182" spans="1:16" x14ac:dyDescent="0.25">
      <c r="A182" s="18" t="s">
        <v>369</v>
      </c>
      <c r="B182" s="19" t="s">
        <v>370</v>
      </c>
      <c r="C182" s="20" t="s">
        <v>13</v>
      </c>
      <c r="D182" s="30">
        <v>24</v>
      </c>
      <c r="E182" s="31" t="s">
        <v>352</v>
      </c>
      <c r="F182" s="32" t="s">
        <v>371</v>
      </c>
      <c r="G182" s="24">
        <v>7.55</v>
      </c>
      <c r="H182" s="25">
        <f>D182*G182</f>
        <v>181.2</v>
      </c>
      <c r="I182" s="26">
        <f t="shared" si="18"/>
        <v>217.43999999999997</v>
      </c>
      <c r="P182" s="27">
        <v>738360242</v>
      </c>
    </row>
    <row r="183" spans="1:16" ht="22.8" x14ac:dyDescent="0.25">
      <c r="A183" s="125" t="s">
        <v>372</v>
      </c>
      <c r="B183" s="126"/>
      <c r="C183" s="126"/>
      <c r="D183" s="126"/>
      <c r="E183" s="126"/>
      <c r="F183" s="126"/>
      <c r="G183" s="126"/>
      <c r="H183" s="126"/>
      <c r="I183" s="126"/>
    </row>
    <row r="184" spans="1:16" ht="15.6" x14ac:dyDescent="0.25">
      <c r="A184" s="68" t="s">
        <v>373</v>
      </c>
      <c r="B184" s="62"/>
      <c r="C184" s="62"/>
      <c r="D184" s="62"/>
      <c r="E184" s="62"/>
      <c r="F184" s="62"/>
      <c r="G184" s="63"/>
      <c r="H184" s="62"/>
      <c r="I184" s="62"/>
    </row>
    <row r="185" spans="1:16" x14ac:dyDescent="0.25">
      <c r="A185" s="18" t="s">
        <v>374</v>
      </c>
      <c r="B185" s="19" t="s">
        <v>375</v>
      </c>
      <c r="C185" s="20" t="s">
        <v>13</v>
      </c>
      <c r="D185" s="30">
        <v>25</v>
      </c>
      <c r="E185" s="31" t="s">
        <v>86</v>
      </c>
      <c r="F185" s="32" t="s">
        <v>376</v>
      </c>
      <c r="G185" s="24">
        <v>0.65</v>
      </c>
      <c r="H185" s="25">
        <f t="shared" ref="H185:H191" si="19">D185*G185</f>
        <v>16.25</v>
      </c>
      <c r="I185" s="26">
        <f t="shared" ref="I185:I233" si="20">H185*1.2</f>
        <v>19.5</v>
      </c>
      <c r="P185" s="1">
        <v>738650032</v>
      </c>
    </row>
    <row r="186" spans="1:16" x14ac:dyDescent="0.25">
      <c r="A186" s="18" t="s">
        <v>377</v>
      </c>
      <c r="B186" s="19" t="s">
        <v>378</v>
      </c>
      <c r="C186" s="20" t="s">
        <v>13</v>
      </c>
      <c r="D186" s="30">
        <v>25</v>
      </c>
      <c r="E186" s="31" t="s">
        <v>86</v>
      </c>
      <c r="F186" s="32" t="s">
        <v>379</v>
      </c>
      <c r="G186" s="24">
        <v>0.97</v>
      </c>
      <c r="H186" s="25">
        <f t="shared" si="19"/>
        <v>24.25</v>
      </c>
      <c r="I186" s="26">
        <f t="shared" si="20"/>
        <v>29.099999999999998</v>
      </c>
      <c r="P186" s="1">
        <v>738650043</v>
      </c>
    </row>
    <row r="187" spans="1:16" x14ac:dyDescent="0.25">
      <c r="A187" s="18" t="s">
        <v>380</v>
      </c>
      <c r="B187" s="19" t="s">
        <v>381</v>
      </c>
      <c r="C187" s="20" t="s">
        <v>13</v>
      </c>
      <c r="D187" s="30">
        <v>25</v>
      </c>
      <c r="E187" s="31" t="s">
        <v>86</v>
      </c>
      <c r="F187" s="32" t="s">
        <v>376</v>
      </c>
      <c r="G187" s="24">
        <v>1.03</v>
      </c>
      <c r="H187" s="25">
        <f t="shared" si="19"/>
        <v>25.75</v>
      </c>
      <c r="I187" s="26">
        <f t="shared" si="20"/>
        <v>30.9</v>
      </c>
      <c r="P187" s="1">
        <v>738650027</v>
      </c>
    </row>
    <row r="188" spans="1:16" x14ac:dyDescent="0.25">
      <c r="A188" s="18" t="s">
        <v>382</v>
      </c>
      <c r="B188" s="19" t="s">
        <v>383</v>
      </c>
      <c r="C188" s="20" t="s">
        <v>13</v>
      </c>
      <c r="D188" s="30">
        <v>25</v>
      </c>
      <c r="E188" s="31" t="s">
        <v>86</v>
      </c>
      <c r="F188" s="32" t="s">
        <v>376</v>
      </c>
      <c r="G188" s="24">
        <v>1.27</v>
      </c>
      <c r="H188" s="25">
        <f t="shared" si="19"/>
        <v>31.75</v>
      </c>
      <c r="I188" s="26">
        <f t="shared" si="20"/>
        <v>38.1</v>
      </c>
      <c r="P188" s="1">
        <v>738650044</v>
      </c>
    </row>
    <row r="189" spans="1:16" x14ac:dyDescent="0.25">
      <c r="A189" s="18" t="s">
        <v>384</v>
      </c>
      <c r="B189" s="19" t="s">
        <v>385</v>
      </c>
      <c r="C189" s="20" t="s">
        <v>13</v>
      </c>
      <c r="D189" s="30">
        <v>25</v>
      </c>
      <c r="E189" s="31" t="s">
        <v>86</v>
      </c>
      <c r="F189" s="32" t="s">
        <v>376</v>
      </c>
      <c r="G189" s="24">
        <v>1.9</v>
      </c>
      <c r="H189" s="25">
        <f t="shared" si="19"/>
        <v>47.5</v>
      </c>
      <c r="I189" s="26">
        <f t="shared" si="20"/>
        <v>57</v>
      </c>
      <c r="P189" s="1">
        <v>738650046</v>
      </c>
    </row>
    <row r="190" spans="1:16" x14ac:dyDescent="0.25">
      <c r="A190" s="18" t="s">
        <v>386</v>
      </c>
      <c r="B190" s="19" t="s">
        <v>387</v>
      </c>
      <c r="C190" s="20" t="s">
        <v>13</v>
      </c>
      <c r="D190" s="30">
        <v>25</v>
      </c>
      <c r="E190" s="31" t="s">
        <v>86</v>
      </c>
      <c r="F190" s="32" t="s">
        <v>376</v>
      </c>
      <c r="G190" s="24">
        <v>1.35</v>
      </c>
      <c r="H190" s="25">
        <f t="shared" si="19"/>
        <v>33.75</v>
      </c>
      <c r="I190" s="26">
        <f t="shared" si="20"/>
        <v>40.5</v>
      </c>
      <c r="P190" s="1">
        <v>738650078</v>
      </c>
    </row>
    <row r="191" spans="1:16" x14ac:dyDescent="0.25">
      <c r="A191" s="18" t="s">
        <v>388</v>
      </c>
      <c r="B191" s="19" t="s">
        <v>389</v>
      </c>
      <c r="C191" s="20" t="s">
        <v>13</v>
      </c>
      <c r="D191" s="30">
        <v>25</v>
      </c>
      <c r="E191" s="31" t="s">
        <v>86</v>
      </c>
      <c r="F191" s="32" t="s">
        <v>390</v>
      </c>
      <c r="G191" s="24">
        <v>0.5</v>
      </c>
      <c r="H191" s="25">
        <f t="shared" si="19"/>
        <v>12.5</v>
      </c>
      <c r="I191" s="26">
        <f t="shared" si="20"/>
        <v>15</v>
      </c>
      <c r="P191" s="1">
        <v>738650086</v>
      </c>
    </row>
    <row r="192" spans="1:16" ht="15.6" x14ac:dyDescent="0.25">
      <c r="A192" s="68" t="s">
        <v>391</v>
      </c>
      <c r="B192" s="57"/>
      <c r="C192" s="57"/>
      <c r="D192" s="57"/>
      <c r="E192" s="57"/>
      <c r="F192" s="57"/>
      <c r="G192" s="59"/>
      <c r="H192" s="57"/>
      <c r="I192" s="57"/>
    </row>
    <row r="193" spans="1:16" x14ac:dyDescent="0.25">
      <c r="A193" s="18" t="s">
        <v>11</v>
      </c>
      <c r="B193" s="19" t="s">
        <v>12</v>
      </c>
      <c r="C193" s="20" t="s">
        <v>13</v>
      </c>
      <c r="D193" s="30">
        <v>2</v>
      </c>
      <c r="E193" s="31" t="s">
        <v>14</v>
      </c>
      <c r="F193" s="32" t="s">
        <v>15</v>
      </c>
      <c r="G193" s="24">
        <v>6.5</v>
      </c>
      <c r="H193" s="25">
        <f t="shared" ref="H193:H198" si="21">D193*G193</f>
        <v>13</v>
      </c>
      <c r="I193" s="26">
        <f t="shared" si="20"/>
        <v>15.6</v>
      </c>
      <c r="P193" s="1">
        <v>733171603</v>
      </c>
    </row>
    <row r="194" spans="1:16" x14ac:dyDescent="0.25">
      <c r="A194" s="18" t="s">
        <v>16</v>
      </c>
      <c r="B194" s="19" t="s">
        <v>17</v>
      </c>
      <c r="C194" s="20" t="s">
        <v>13</v>
      </c>
      <c r="D194" s="30">
        <v>5</v>
      </c>
      <c r="E194" s="31" t="s">
        <v>18</v>
      </c>
      <c r="F194" s="32" t="s">
        <v>15</v>
      </c>
      <c r="G194" s="24">
        <v>6.1</v>
      </c>
      <c r="H194" s="25">
        <f t="shared" si="21"/>
        <v>30.5</v>
      </c>
      <c r="I194" s="26">
        <f t="shared" si="20"/>
        <v>36.6</v>
      </c>
      <c r="P194" s="1">
        <v>733171602</v>
      </c>
    </row>
    <row r="195" spans="1:16" x14ac:dyDescent="0.25">
      <c r="A195" s="18" t="s">
        <v>392</v>
      </c>
      <c r="B195" s="19" t="s">
        <v>393</v>
      </c>
      <c r="C195" s="20" t="s">
        <v>13</v>
      </c>
      <c r="D195" s="30">
        <v>16</v>
      </c>
      <c r="E195" s="31" t="s">
        <v>179</v>
      </c>
      <c r="F195" s="32" t="s">
        <v>15</v>
      </c>
      <c r="G195" s="24">
        <v>5.9</v>
      </c>
      <c r="H195" s="25">
        <f t="shared" si="21"/>
        <v>94.4</v>
      </c>
      <c r="I195" s="26">
        <f t="shared" si="20"/>
        <v>113.28</v>
      </c>
      <c r="P195" s="1">
        <v>733171606</v>
      </c>
    </row>
    <row r="196" spans="1:16" x14ac:dyDescent="0.25">
      <c r="A196" s="18" t="s">
        <v>19</v>
      </c>
      <c r="B196" s="19" t="s">
        <v>20</v>
      </c>
      <c r="C196" s="20" t="s">
        <v>13</v>
      </c>
      <c r="D196" s="30">
        <v>2</v>
      </c>
      <c r="E196" s="31" t="s">
        <v>21</v>
      </c>
      <c r="F196" s="32">
        <v>0.2</v>
      </c>
      <c r="G196" s="24">
        <v>8.1</v>
      </c>
      <c r="H196" s="25">
        <f t="shared" si="21"/>
        <v>16.2</v>
      </c>
      <c r="I196" s="26">
        <f t="shared" si="20"/>
        <v>19.439999999999998</v>
      </c>
      <c r="P196" s="1">
        <v>738640023</v>
      </c>
    </row>
    <row r="197" spans="1:16" x14ac:dyDescent="0.25">
      <c r="A197" s="18" t="s">
        <v>22</v>
      </c>
      <c r="B197" s="19" t="s">
        <v>20</v>
      </c>
      <c r="C197" s="20" t="s">
        <v>13</v>
      </c>
      <c r="D197" s="30">
        <v>5</v>
      </c>
      <c r="E197" s="31" t="s">
        <v>23</v>
      </c>
      <c r="F197" s="32">
        <v>0.2</v>
      </c>
      <c r="G197" s="24">
        <v>6.7</v>
      </c>
      <c r="H197" s="25">
        <f t="shared" si="21"/>
        <v>33.5</v>
      </c>
      <c r="I197" s="26">
        <f t="shared" si="20"/>
        <v>40.199999999999996</v>
      </c>
      <c r="P197" s="1">
        <v>738640024</v>
      </c>
    </row>
    <row r="198" spans="1:16" x14ac:dyDescent="0.25">
      <c r="A198" s="18" t="s">
        <v>394</v>
      </c>
      <c r="B198" s="19" t="s">
        <v>20</v>
      </c>
      <c r="C198" s="20" t="s">
        <v>13</v>
      </c>
      <c r="D198" s="30">
        <v>20</v>
      </c>
      <c r="E198" s="31" t="s">
        <v>285</v>
      </c>
      <c r="F198" s="32">
        <v>0.2</v>
      </c>
      <c r="G198" s="24">
        <v>6.1</v>
      </c>
      <c r="H198" s="25">
        <f t="shared" si="21"/>
        <v>122</v>
      </c>
      <c r="I198" s="26">
        <f t="shared" si="20"/>
        <v>146.4</v>
      </c>
      <c r="P198" s="1">
        <v>738640025</v>
      </c>
    </row>
    <row r="199" spans="1:16" ht="15.6" x14ac:dyDescent="0.25">
      <c r="A199" s="68" t="s">
        <v>395</v>
      </c>
      <c r="B199" s="57"/>
      <c r="C199" s="57"/>
      <c r="D199" s="57"/>
      <c r="E199" s="57"/>
      <c r="F199" s="57"/>
      <c r="G199" s="59"/>
      <c r="H199" s="57"/>
      <c r="I199" s="57"/>
    </row>
    <row r="200" spans="1:16" x14ac:dyDescent="0.25">
      <c r="A200" s="18" t="s">
        <v>396</v>
      </c>
      <c r="B200" s="19" t="s">
        <v>397</v>
      </c>
      <c r="C200" s="20" t="s">
        <v>13</v>
      </c>
      <c r="D200" s="30">
        <v>4.4000000000000004</v>
      </c>
      <c r="E200" s="31"/>
      <c r="F200" s="32" t="s">
        <v>398</v>
      </c>
      <c r="G200" s="24">
        <v>19</v>
      </c>
      <c r="H200" s="25">
        <f t="shared" ref="H200:H221" si="22">D200*G200</f>
        <v>83.600000000000009</v>
      </c>
      <c r="I200" s="26">
        <f t="shared" si="20"/>
        <v>100.32000000000001</v>
      </c>
      <c r="P200" s="1">
        <v>738330050</v>
      </c>
    </row>
    <row r="201" spans="1:16" x14ac:dyDescent="0.25">
      <c r="A201" s="18" t="s">
        <v>399</v>
      </c>
      <c r="B201" s="19" t="s">
        <v>400</v>
      </c>
      <c r="C201" s="20" t="s">
        <v>13</v>
      </c>
      <c r="D201" s="30">
        <v>8.8000000000000007</v>
      </c>
      <c r="E201" s="31"/>
      <c r="F201" s="32" t="s">
        <v>398</v>
      </c>
      <c r="G201" s="24">
        <v>17.5</v>
      </c>
      <c r="H201" s="25">
        <f t="shared" si="22"/>
        <v>154</v>
      </c>
      <c r="I201" s="26">
        <f t="shared" si="20"/>
        <v>184.79999999999998</v>
      </c>
      <c r="P201" s="1">
        <v>738330049</v>
      </c>
    </row>
    <row r="202" spans="1:16" x14ac:dyDescent="0.25">
      <c r="A202" s="18" t="s">
        <v>401</v>
      </c>
      <c r="B202" s="19" t="s">
        <v>402</v>
      </c>
      <c r="C202" s="20" t="s">
        <v>13</v>
      </c>
      <c r="D202" s="30">
        <v>3</v>
      </c>
      <c r="E202" s="31"/>
      <c r="F202" s="32" t="s">
        <v>403</v>
      </c>
      <c r="G202" s="24">
        <v>24.5</v>
      </c>
      <c r="H202" s="25">
        <f t="shared" si="22"/>
        <v>73.5</v>
      </c>
      <c r="I202" s="26">
        <f>H202*1.2</f>
        <v>88.2</v>
      </c>
      <c r="P202" s="1">
        <v>738330083</v>
      </c>
    </row>
    <row r="203" spans="1:16" x14ac:dyDescent="0.25">
      <c r="A203" s="18" t="s">
        <v>404</v>
      </c>
      <c r="B203" s="19" t="s">
        <v>405</v>
      </c>
      <c r="C203" s="20" t="s">
        <v>13</v>
      </c>
      <c r="D203" s="30">
        <v>7.5</v>
      </c>
      <c r="E203" s="31"/>
      <c r="F203" s="32" t="s">
        <v>403</v>
      </c>
      <c r="G203" s="24">
        <v>23.5</v>
      </c>
      <c r="H203" s="25">
        <f t="shared" si="22"/>
        <v>176.25</v>
      </c>
      <c r="I203" s="26">
        <f t="shared" ref="I203:I211" si="23">H203*1.2</f>
        <v>211.5</v>
      </c>
      <c r="P203" s="1">
        <v>738330224</v>
      </c>
    </row>
    <row r="204" spans="1:16" x14ac:dyDescent="0.25">
      <c r="A204" s="18" t="s">
        <v>406</v>
      </c>
      <c r="B204" s="19" t="s">
        <v>407</v>
      </c>
      <c r="C204" s="20" t="s">
        <v>13</v>
      </c>
      <c r="D204" s="30">
        <v>6</v>
      </c>
      <c r="E204" s="31"/>
      <c r="F204" s="32" t="s">
        <v>408</v>
      </c>
      <c r="G204" s="24">
        <v>23.4</v>
      </c>
      <c r="H204" s="25">
        <f t="shared" si="22"/>
        <v>140.39999999999998</v>
      </c>
      <c r="I204" s="26">
        <f t="shared" si="23"/>
        <v>168.47999999999996</v>
      </c>
      <c r="P204" s="1" t="s">
        <v>409</v>
      </c>
    </row>
    <row r="205" spans="1:16" x14ac:dyDescent="0.25">
      <c r="A205" s="18" t="s">
        <v>410</v>
      </c>
      <c r="B205" s="19" t="s">
        <v>411</v>
      </c>
      <c r="C205" s="20" t="s">
        <v>13</v>
      </c>
      <c r="D205" s="30">
        <v>12</v>
      </c>
      <c r="E205" s="31"/>
      <c r="F205" s="32" t="s">
        <v>408</v>
      </c>
      <c r="G205" s="24">
        <v>17.3</v>
      </c>
      <c r="H205" s="25">
        <f t="shared" si="22"/>
        <v>207.60000000000002</v>
      </c>
      <c r="I205" s="26">
        <f t="shared" si="23"/>
        <v>249.12</v>
      </c>
      <c r="P205" s="1" t="s">
        <v>412</v>
      </c>
    </row>
    <row r="206" spans="1:16" x14ac:dyDescent="0.25">
      <c r="A206" s="18" t="s">
        <v>413</v>
      </c>
      <c r="B206" s="19" t="s">
        <v>414</v>
      </c>
      <c r="C206" s="20" t="s">
        <v>13</v>
      </c>
      <c r="D206" s="30">
        <v>6.5</v>
      </c>
      <c r="E206" s="31"/>
      <c r="F206" s="32" t="s">
        <v>415</v>
      </c>
      <c r="G206" s="24">
        <v>19.899999999999999</v>
      </c>
      <c r="H206" s="25">
        <f t="shared" si="22"/>
        <v>129.35</v>
      </c>
      <c r="I206" s="26">
        <f t="shared" si="23"/>
        <v>155.22</v>
      </c>
      <c r="P206" s="1" t="s">
        <v>416</v>
      </c>
    </row>
    <row r="207" spans="1:16" x14ac:dyDescent="0.25">
      <c r="A207" s="18" t="s">
        <v>417</v>
      </c>
      <c r="B207" s="19" t="s">
        <v>418</v>
      </c>
      <c r="C207" s="20" t="s">
        <v>13</v>
      </c>
      <c r="D207" s="30">
        <v>13</v>
      </c>
      <c r="E207" s="31"/>
      <c r="F207" s="32" t="s">
        <v>415</v>
      </c>
      <c r="G207" s="24">
        <v>19.8</v>
      </c>
      <c r="H207" s="25">
        <f t="shared" si="22"/>
        <v>257.40000000000003</v>
      </c>
      <c r="I207" s="26">
        <f t="shared" si="23"/>
        <v>308.88000000000005</v>
      </c>
      <c r="P207" s="1" t="s">
        <v>419</v>
      </c>
    </row>
    <row r="208" spans="1:16" x14ac:dyDescent="0.25">
      <c r="A208" s="18" t="s">
        <v>420</v>
      </c>
      <c r="B208" s="19" t="s">
        <v>421</v>
      </c>
      <c r="C208" s="20" t="s">
        <v>13</v>
      </c>
      <c r="D208" s="30">
        <v>7</v>
      </c>
      <c r="E208" s="31"/>
      <c r="F208" s="32" t="s">
        <v>422</v>
      </c>
      <c r="G208" s="24">
        <v>20.6</v>
      </c>
      <c r="H208" s="25">
        <f t="shared" si="22"/>
        <v>144.20000000000002</v>
      </c>
      <c r="I208" s="26">
        <f t="shared" si="23"/>
        <v>173.04000000000002</v>
      </c>
      <c r="P208" s="1" t="s">
        <v>423</v>
      </c>
    </row>
    <row r="209" spans="1:16" x14ac:dyDescent="0.25">
      <c r="A209" s="18" t="s">
        <v>424</v>
      </c>
      <c r="B209" s="19" t="s">
        <v>425</v>
      </c>
      <c r="C209" s="20" t="s">
        <v>13</v>
      </c>
      <c r="D209" s="30">
        <v>1</v>
      </c>
      <c r="E209" s="31"/>
      <c r="F209" s="32" t="s">
        <v>426</v>
      </c>
      <c r="G209" s="24">
        <v>52.5</v>
      </c>
      <c r="H209" s="25">
        <f t="shared" si="22"/>
        <v>52.5</v>
      </c>
      <c r="I209" s="26">
        <f t="shared" si="23"/>
        <v>63</v>
      </c>
      <c r="P209" s="1" t="s">
        <v>427</v>
      </c>
    </row>
    <row r="210" spans="1:16" x14ac:dyDescent="0.25">
      <c r="A210" s="18" t="s">
        <v>428</v>
      </c>
      <c r="B210" s="19" t="s">
        <v>429</v>
      </c>
      <c r="C210" s="20" t="s">
        <v>38</v>
      </c>
      <c r="D210" s="30">
        <v>1</v>
      </c>
      <c r="E210" s="31"/>
      <c r="F210" s="32" t="s">
        <v>430</v>
      </c>
      <c r="G210" s="24">
        <v>24.5</v>
      </c>
      <c r="H210" s="25">
        <f t="shared" si="22"/>
        <v>24.5</v>
      </c>
      <c r="I210" s="26">
        <f t="shared" si="23"/>
        <v>29.4</v>
      </c>
      <c r="P210" s="1">
        <v>738650048</v>
      </c>
    </row>
    <row r="211" spans="1:16" x14ac:dyDescent="0.25">
      <c r="A211" s="18" t="s">
        <v>431</v>
      </c>
      <c r="B211" s="19" t="s">
        <v>432</v>
      </c>
      <c r="C211" s="20" t="s">
        <v>38</v>
      </c>
      <c r="D211" s="30">
        <v>100</v>
      </c>
      <c r="E211" s="31"/>
      <c r="F211" s="32" t="s">
        <v>430</v>
      </c>
      <c r="G211" s="24">
        <v>0.105</v>
      </c>
      <c r="H211" s="25">
        <f t="shared" si="22"/>
        <v>10.5</v>
      </c>
      <c r="I211" s="26">
        <f t="shared" si="23"/>
        <v>12.6</v>
      </c>
      <c r="P211" s="1">
        <v>738650049</v>
      </c>
    </row>
    <row r="212" spans="1:16" x14ac:dyDescent="0.25">
      <c r="A212" s="18" t="s">
        <v>433</v>
      </c>
      <c r="B212" s="19" t="s">
        <v>434</v>
      </c>
      <c r="C212" s="20" t="s">
        <v>13</v>
      </c>
      <c r="D212" s="30">
        <v>18.25</v>
      </c>
      <c r="E212" s="31"/>
      <c r="F212" s="32" t="s">
        <v>435</v>
      </c>
      <c r="G212" s="24">
        <v>12.8</v>
      </c>
      <c r="H212" s="25">
        <f t="shared" si="22"/>
        <v>233.60000000000002</v>
      </c>
      <c r="I212" s="26">
        <f t="shared" si="20"/>
        <v>280.32</v>
      </c>
      <c r="P212" s="1">
        <v>738330080</v>
      </c>
    </row>
    <row r="213" spans="1:16" x14ac:dyDescent="0.25">
      <c r="A213" s="18" t="s">
        <v>436</v>
      </c>
      <c r="B213" s="19" t="s">
        <v>437</v>
      </c>
      <c r="C213" s="20" t="s">
        <v>13</v>
      </c>
      <c r="D213" s="30">
        <v>18.25</v>
      </c>
      <c r="E213" s="31"/>
      <c r="F213" s="32" t="s">
        <v>435</v>
      </c>
      <c r="G213" s="24">
        <v>12.8</v>
      </c>
      <c r="H213" s="25">
        <f t="shared" si="22"/>
        <v>233.60000000000002</v>
      </c>
      <c r="I213" s="26">
        <f t="shared" si="20"/>
        <v>280.32</v>
      </c>
      <c r="P213" s="1">
        <v>738330081</v>
      </c>
    </row>
    <row r="214" spans="1:16" x14ac:dyDescent="0.25">
      <c r="A214" s="18" t="s">
        <v>438</v>
      </c>
      <c r="B214" s="19" t="s">
        <v>439</v>
      </c>
      <c r="C214" s="20" t="s">
        <v>13</v>
      </c>
      <c r="D214" s="30">
        <v>4.5</v>
      </c>
      <c r="E214" s="31"/>
      <c r="F214" s="32" t="s">
        <v>430</v>
      </c>
      <c r="G214" s="24">
        <v>26.6</v>
      </c>
      <c r="H214" s="25">
        <f t="shared" si="22"/>
        <v>119.7</v>
      </c>
      <c r="I214" s="26">
        <f t="shared" si="20"/>
        <v>143.63999999999999</v>
      </c>
      <c r="P214" s="1">
        <v>738330089</v>
      </c>
    </row>
    <row r="215" spans="1:16" x14ac:dyDescent="0.25">
      <c r="A215" s="18" t="s">
        <v>440</v>
      </c>
      <c r="B215" s="19" t="s">
        <v>441</v>
      </c>
      <c r="C215" s="20" t="s">
        <v>13</v>
      </c>
      <c r="D215" s="30">
        <v>4</v>
      </c>
      <c r="E215" s="31"/>
      <c r="F215" s="32" t="s">
        <v>442</v>
      </c>
      <c r="G215" s="24">
        <v>28.2</v>
      </c>
      <c r="H215" s="25">
        <f t="shared" si="22"/>
        <v>112.8</v>
      </c>
      <c r="I215" s="26">
        <f t="shared" si="20"/>
        <v>135.35999999999999</v>
      </c>
      <c r="P215" s="1">
        <v>738330202</v>
      </c>
    </row>
    <row r="216" spans="1:16" x14ac:dyDescent="0.25">
      <c r="A216" s="18" t="s">
        <v>443</v>
      </c>
      <c r="B216" s="19" t="s">
        <v>444</v>
      </c>
      <c r="C216" s="20" t="s">
        <v>13</v>
      </c>
      <c r="D216" s="30">
        <v>20</v>
      </c>
      <c r="E216" s="31"/>
      <c r="F216" s="32" t="s">
        <v>442</v>
      </c>
      <c r="G216" s="24">
        <v>26.3</v>
      </c>
      <c r="H216" s="25">
        <f t="shared" si="22"/>
        <v>526</v>
      </c>
      <c r="I216" s="26">
        <f t="shared" si="20"/>
        <v>631.19999999999993</v>
      </c>
      <c r="P216" s="1">
        <v>738330092</v>
      </c>
    </row>
    <row r="217" spans="1:16" x14ac:dyDescent="0.25">
      <c r="A217" s="18" t="s">
        <v>445</v>
      </c>
      <c r="B217" s="19" t="s">
        <v>446</v>
      </c>
      <c r="C217" s="20" t="s">
        <v>13</v>
      </c>
      <c r="D217" s="30">
        <v>6</v>
      </c>
      <c r="E217" s="31"/>
      <c r="F217" s="32" t="s">
        <v>447</v>
      </c>
      <c r="G217" s="24">
        <v>15.9</v>
      </c>
      <c r="H217" s="25">
        <f t="shared" si="22"/>
        <v>95.4</v>
      </c>
      <c r="I217" s="26">
        <f t="shared" si="20"/>
        <v>114.48</v>
      </c>
      <c r="P217" s="1">
        <v>738330172</v>
      </c>
    </row>
    <row r="218" spans="1:16" x14ac:dyDescent="0.25">
      <c r="A218" s="18" t="s">
        <v>448</v>
      </c>
      <c r="B218" s="19" t="s">
        <v>449</v>
      </c>
      <c r="C218" s="20" t="s">
        <v>13</v>
      </c>
      <c r="D218" s="30">
        <v>25</v>
      </c>
      <c r="E218" s="31"/>
      <c r="F218" s="32" t="s">
        <v>447</v>
      </c>
      <c r="G218" s="24">
        <v>13.4</v>
      </c>
      <c r="H218" s="25">
        <f t="shared" si="22"/>
        <v>335</v>
      </c>
      <c r="I218" s="26">
        <f t="shared" si="20"/>
        <v>402</v>
      </c>
      <c r="P218" s="1">
        <v>738330094</v>
      </c>
    </row>
    <row r="219" spans="1:16" x14ac:dyDescent="0.25">
      <c r="A219" s="18" t="s">
        <v>450</v>
      </c>
      <c r="B219" s="19" t="s">
        <v>451</v>
      </c>
      <c r="C219" s="20" t="s">
        <v>13</v>
      </c>
      <c r="D219" s="30">
        <v>5</v>
      </c>
      <c r="E219" s="31"/>
      <c r="F219" s="32" t="s">
        <v>452</v>
      </c>
      <c r="G219" s="24">
        <v>51.1</v>
      </c>
      <c r="H219" s="25">
        <f t="shared" si="22"/>
        <v>255.5</v>
      </c>
      <c r="I219" s="26">
        <f t="shared" si="20"/>
        <v>306.59999999999997</v>
      </c>
      <c r="P219" s="1">
        <v>738330170</v>
      </c>
    </row>
    <row r="220" spans="1:16" x14ac:dyDescent="0.25">
      <c r="A220" s="18" t="s">
        <v>453</v>
      </c>
      <c r="B220" s="19" t="s">
        <v>454</v>
      </c>
      <c r="C220" s="20" t="s">
        <v>13</v>
      </c>
      <c r="D220" s="30">
        <v>20</v>
      </c>
      <c r="E220" s="31"/>
      <c r="F220" s="32" t="s">
        <v>452</v>
      </c>
      <c r="G220" s="24">
        <v>45.5</v>
      </c>
      <c r="H220" s="25">
        <f t="shared" si="22"/>
        <v>910</v>
      </c>
      <c r="I220" s="26">
        <f t="shared" si="20"/>
        <v>1092</v>
      </c>
      <c r="P220" s="1">
        <v>738330095</v>
      </c>
    </row>
    <row r="221" spans="1:16" x14ac:dyDescent="0.25">
      <c r="A221" s="18" t="s">
        <v>455</v>
      </c>
      <c r="B221" s="19" t="s">
        <v>456</v>
      </c>
      <c r="C221" s="20" t="s">
        <v>457</v>
      </c>
      <c r="D221" s="30">
        <v>1</v>
      </c>
      <c r="E221" s="31"/>
      <c r="F221" s="32" t="s">
        <v>458</v>
      </c>
      <c r="G221" s="24">
        <v>116</v>
      </c>
      <c r="H221" s="25">
        <f t="shared" si="22"/>
        <v>116</v>
      </c>
      <c r="I221" s="26">
        <f t="shared" si="20"/>
        <v>139.19999999999999</v>
      </c>
      <c r="P221" s="1">
        <v>738330257</v>
      </c>
    </row>
    <row r="222" spans="1:16" ht="22.8" x14ac:dyDescent="0.25">
      <c r="A222" s="127" t="s">
        <v>459</v>
      </c>
      <c r="B222" s="128"/>
      <c r="C222" s="128"/>
      <c r="D222" s="128"/>
      <c r="E222" s="128"/>
      <c r="F222" s="128"/>
      <c r="G222" s="128"/>
      <c r="H222" s="128"/>
      <c r="I222" s="128"/>
    </row>
    <row r="223" spans="1:16" ht="15.6" x14ac:dyDescent="0.25">
      <c r="A223" s="69" t="s">
        <v>460</v>
      </c>
      <c r="B223" s="57"/>
      <c r="C223" s="57"/>
      <c r="D223" s="57"/>
      <c r="E223" s="57"/>
      <c r="F223" s="57"/>
      <c r="G223" s="59"/>
      <c r="H223" s="57"/>
      <c r="I223" s="57"/>
    </row>
    <row r="224" spans="1:16" x14ac:dyDescent="0.25">
      <c r="A224" s="18" t="s">
        <v>461</v>
      </c>
      <c r="B224" s="19" t="s">
        <v>462</v>
      </c>
      <c r="C224" s="20" t="s">
        <v>13</v>
      </c>
      <c r="D224" s="30" t="s">
        <v>463</v>
      </c>
      <c r="E224" s="31" t="s">
        <v>80</v>
      </c>
      <c r="F224" s="32">
        <v>20</v>
      </c>
      <c r="G224" s="24">
        <v>0.17199999999999999</v>
      </c>
      <c r="H224" s="25">
        <f>D224*G224</f>
        <v>4.3</v>
      </c>
      <c r="I224" s="26">
        <f t="shared" si="20"/>
        <v>5.1599999999999993</v>
      </c>
      <c r="P224" s="1">
        <v>734000048</v>
      </c>
    </row>
    <row r="225" spans="1:16" x14ac:dyDescent="0.25">
      <c r="A225" s="18" t="s">
        <v>464</v>
      </c>
      <c r="B225" s="19" t="s">
        <v>465</v>
      </c>
      <c r="C225" s="20" t="s">
        <v>13</v>
      </c>
      <c r="D225" s="30">
        <v>25</v>
      </c>
      <c r="E225" s="31" t="s">
        <v>80</v>
      </c>
      <c r="F225" s="32" t="s">
        <v>466</v>
      </c>
      <c r="G225" s="24">
        <v>0.183</v>
      </c>
      <c r="H225" s="25">
        <f>D225*G225</f>
        <v>4.5750000000000002</v>
      </c>
      <c r="I225" s="26">
        <f t="shared" si="20"/>
        <v>5.49</v>
      </c>
      <c r="P225" s="1">
        <v>734000094</v>
      </c>
    </row>
    <row r="226" spans="1:16" x14ac:dyDescent="0.25">
      <c r="A226" s="18" t="s">
        <v>467</v>
      </c>
      <c r="B226" s="19" t="s">
        <v>468</v>
      </c>
      <c r="C226" s="20" t="s">
        <v>13</v>
      </c>
      <c r="D226" s="30">
        <v>25</v>
      </c>
      <c r="E226" s="31" t="s">
        <v>86</v>
      </c>
      <c r="F226" s="32" t="s">
        <v>469</v>
      </c>
      <c r="G226" s="24">
        <v>0.42</v>
      </c>
      <c r="H226" s="25">
        <f>D226*G226</f>
        <v>10.5</v>
      </c>
      <c r="I226" s="26">
        <f t="shared" si="20"/>
        <v>12.6</v>
      </c>
      <c r="P226" s="1">
        <v>738650038</v>
      </c>
    </row>
    <row r="227" spans="1:16" ht="15.6" x14ac:dyDescent="0.25">
      <c r="A227" s="69" t="s">
        <v>470</v>
      </c>
      <c r="B227" s="70"/>
      <c r="C227" s="58"/>
      <c r="D227" s="58"/>
      <c r="E227" s="58"/>
      <c r="F227" s="58"/>
      <c r="G227" s="59"/>
      <c r="H227" s="57"/>
      <c r="I227" s="57"/>
    </row>
    <row r="228" spans="1:16" x14ac:dyDescent="0.25">
      <c r="A228" s="18" t="s">
        <v>471</v>
      </c>
      <c r="B228" s="19" t="s">
        <v>472</v>
      </c>
      <c r="C228" s="20" t="s">
        <v>13</v>
      </c>
      <c r="D228" s="30" t="s">
        <v>463</v>
      </c>
      <c r="E228" s="31" t="s">
        <v>80</v>
      </c>
      <c r="F228" s="32">
        <v>19.5</v>
      </c>
      <c r="G228" s="24">
        <v>0.32600000000000001</v>
      </c>
      <c r="H228" s="25">
        <f>D228*G228</f>
        <v>8.15</v>
      </c>
      <c r="I228" s="26">
        <f t="shared" si="20"/>
        <v>9.7799999999999994</v>
      </c>
      <c r="P228" s="1">
        <v>734000115</v>
      </c>
    </row>
    <row r="229" spans="1:16" x14ac:dyDescent="0.25">
      <c r="A229" s="18" t="s">
        <v>473</v>
      </c>
      <c r="B229" s="19" t="s">
        <v>474</v>
      </c>
      <c r="C229" s="20" t="s">
        <v>13</v>
      </c>
      <c r="D229" s="30">
        <v>25</v>
      </c>
      <c r="E229" s="31" t="s">
        <v>86</v>
      </c>
      <c r="F229" s="32" t="s">
        <v>466</v>
      </c>
      <c r="G229" s="24">
        <v>0.62</v>
      </c>
      <c r="H229" s="25">
        <f>D229*G229</f>
        <v>15.5</v>
      </c>
      <c r="I229" s="26">
        <f t="shared" si="20"/>
        <v>18.599999999999998</v>
      </c>
      <c r="P229" s="1">
        <v>738650030</v>
      </c>
    </row>
    <row r="230" spans="1:16" x14ac:dyDescent="0.25">
      <c r="A230" s="18" t="s">
        <v>475</v>
      </c>
      <c r="B230" s="19" t="s">
        <v>476</v>
      </c>
      <c r="C230" s="20" t="s">
        <v>13</v>
      </c>
      <c r="D230" s="30">
        <v>25</v>
      </c>
      <c r="E230" s="31" t="s">
        <v>86</v>
      </c>
      <c r="F230" s="32">
        <v>20</v>
      </c>
      <c r="G230" s="24">
        <v>1.08</v>
      </c>
      <c r="H230" s="25">
        <f>D230*G230</f>
        <v>27</v>
      </c>
      <c r="I230" s="26">
        <f t="shared" si="20"/>
        <v>32.4</v>
      </c>
      <c r="P230" s="1">
        <v>738640029</v>
      </c>
    </row>
    <row r="231" spans="1:16" ht="15.6" x14ac:dyDescent="0.25">
      <c r="A231" s="69" t="s">
        <v>477</v>
      </c>
      <c r="B231" s="57"/>
      <c r="C231" s="57"/>
      <c r="D231" s="57"/>
      <c r="E231" s="57"/>
      <c r="F231" s="57"/>
      <c r="G231" s="59"/>
      <c r="H231" s="57"/>
      <c r="I231" s="57"/>
    </row>
    <row r="232" spans="1:16" x14ac:dyDescent="0.25">
      <c r="A232" s="18" t="s">
        <v>478</v>
      </c>
      <c r="B232" s="19" t="s">
        <v>479</v>
      </c>
      <c r="C232" s="20" t="s">
        <v>13</v>
      </c>
      <c r="D232" s="30" t="s">
        <v>463</v>
      </c>
      <c r="E232" s="31" t="s">
        <v>80</v>
      </c>
      <c r="F232" s="32">
        <v>3.3</v>
      </c>
      <c r="G232" s="24">
        <v>0.31</v>
      </c>
      <c r="H232" s="25">
        <f>D232*G232</f>
        <v>7.75</v>
      </c>
      <c r="I232" s="26">
        <f t="shared" si="20"/>
        <v>9.2999999999999989</v>
      </c>
      <c r="P232" s="1">
        <v>734000038</v>
      </c>
    </row>
    <row r="233" spans="1:16" x14ac:dyDescent="0.25">
      <c r="A233" s="18" t="s">
        <v>480</v>
      </c>
      <c r="B233" s="19" t="s">
        <v>481</v>
      </c>
      <c r="C233" s="20" t="s">
        <v>13</v>
      </c>
      <c r="D233" s="30" t="s">
        <v>463</v>
      </c>
      <c r="E233" s="31" t="s">
        <v>80</v>
      </c>
      <c r="F233" s="32">
        <v>16</v>
      </c>
      <c r="G233" s="24">
        <v>0.16500000000000001</v>
      </c>
      <c r="H233" s="25">
        <f>D233*G233</f>
        <v>4.125</v>
      </c>
      <c r="I233" s="26">
        <f t="shared" si="20"/>
        <v>4.95</v>
      </c>
      <c r="P233" s="1">
        <v>734000047</v>
      </c>
    </row>
    <row r="234" spans="1:16" ht="15.6" x14ac:dyDescent="0.25">
      <c r="A234" s="69" t="s">
        <v>482</v>
      </c>
      <c r="B234" s="71"/>
      <c r="C234" s="71"/>
      <c r="D234" s="71"/>
      <c r="E234" s="71"/>
      <c r="F234" s="71"/>
      <c r="G234" s="72"/>
      <c r="H234" s="71"/>
      <c r="I234" s="71"/>
    </row>
    <row r="235" spans="1:16" x14ac:dyDescent="0.25">
      <c r="A235" s="18" t="s">
        <v>483</v>
      </c>
      <c r="B235" s="19" t="s">
        <v>484</v>
      </c>
      <c r="C235" s="20" t="s">
        <v>13</v>
      </c>
      <c r="D235" s="30" t="s">
        <v>463</v>
      </c>
      <c r="E235" s="31" t="s">
        <v>80</v>
      </c>
      <c r="F235" s="32">
        <v>16.5</v>
      </c>
      <c r="G235" s="24">
        <v>0.193</v>
      </c>
      <c r="H235" s="25">
        <f>D235*G235</f>
        <v>4.8250000000000002</v>
      </c>
      <c r="I235" s="26">
        <f t="shared" ref="I235:I254" si="24">H235*1.2</f>
        <v>5.79</v>
      </c>
      <c r="P235" s="1">
        <v>734000169</v>
      </c>
    </row>
    <row r="236" spans="1:16" x14ac:dyDescent="0.25">
      <c r="A236" s="18" t="s">
        <v>485</v>
      </c>
      <c r="B236" s="19" t="s">
        <v>486</v>
      </c>
      <c r="C236" s="20" t="s">
        <v>13</v>
      </c>
      <c r="D236" s="30" t="s">
        <v>463</v>
      </c>
      <c r="E236" s="31" t="s">
        <v>80</v>
      </c>
      <c r="F236" s="32">
        <v>16</v>
      </c>
      <c r="G236" s="24">
        <v>0.182</v>
      </c>
      <c r="H236" s="25">
        <f>D236*G236</f>
        <v>4.55</v>
      </c>
      <c r="I236" s="26">
        <f t="shared" si="24"/>
        <v>5.46</v>
      </c>
      <c r="P236" s="1">
        <v>734000175</v>
      </c>
    </row>
    <row r="237" spans="1:16" x14ac:dyDescent="0.25">
      <c r="A237" s="18" t="s">
        <v>487</v>
      </c>
      <c r="B237" s="19" t="s">
        <v>488</v>
      </c>
      <c r="C237" s="20" t="s">
        <v>13</v>
      </c>
      <c r="D237" s="30" t="s">
        <v>489</v>
      </c>
      <c r="E237" s="31" t="s">
        <v>490</v>
      </c>
      <c r="F237" s="32" t="s">
        <v>491</v>
      </c>
      <c r="G237" s="24">
        <v>0.8</v>
      </c>
      <c r="H237" s="25">
        <f>D237*G237</f>
        <v>8</v>
      </c>
      <c r="I237" s="26">
        <f>H237*1.2</f>
        <v>9.6</v>
      </c>
      <c r="P237" s="1">
        <v>738620212</v>
      </c>
    </row>
    <row r="238" spans="1:16" ht="15.6" x14ac:dyDescent="0.25">
      <c r="A238" s="69" t="s">
        <v>492</v>
      </c>
      <c r="B238" s="73"/>
      <c r="C238" s="73"/>
      <c r="D238" s="73"/>
      <c r="E238" s="73"/>
      <c r="F238" s="73"/>
      <c r="G238" s="59"/>
      <c r="H238" s="73"/>
      <c r="I238" s="73"/>
      <c r="J238" s="44"/>
    </row>
    <row r="239" spans="1:16" x14ac:dyDescent="0.25">
      <c r="A239" s="18" t="s">
        <v>493</v>
      </c>
      <c r="B239" s="19" t="s">
        <v>494</v>
      </c>
      <c r="C239" s="20" t="s">
        <v>13</v>
      </c>
      <c r="D239" s="30" t="s">
        <v>463</v>
      </c>
      <c r="E239" s="31" t="s">
        <v>86</v>
      </c>
      <c r="F239" s="32" t="s">
        <v>495</v>
      </c>
      <c r="G239" s="24">
        <v>0.4</v>
      </c>
      <c r="H239" s="25">
        <f>D239*G239</f>
        <v>10</v>
      </c>
      <c r="I239" s="26">
        <f t="shared" si="24"/>
        <v>12</v>
      </c>
      <c r="P239" s="1">
        <v>738620181</v>
      </c>
    </row>
    <row r="240" spans="1:16" x14ac:dyDescent="0.25">
      <c r="A240" s="18" t="s">
        <v>496</v>
      </c>
      <c r="B240" s="19" t="s">
        <v>497</v>
      </c>
      <c r="C240" s="20" t="s">
        <v>13</v>
      </c>
      <c r="D240" s="30" t="s">
        <v>463</v>
      </c>
      <c r="E240" s="31" t="s">
        <v>86</v>
      </c>
      <c r="F240" s="32" t="s">
        <v>498</v>
      </c>
      <c r="G240" s="24">
        <v>0.31</v>
      </c>
      <c r="H240" s="25">
        <f>D240*G240</f>
        <v>7.75</v>
      </c>
      <c r="I240" s="26">
        <f t="shared" si="24"/>
        <v>9.2999999999999989</v>
      </c>
      <c r="P240" s="1">
        <v>738620002</v>
      </c>
    </row>
    <row r="241" spans="1:16" x14ac:dyDescent="0.25">
      <c r="A241" s="18" t="s">
        <v>499</v>
      </c>
      <c r="B241" s="19" t="s">
        <v>500</v>
      </c>
      <c r="C241" s="20" t="s">
        <v>13</v>
      </c>
      <c r="D241" s="30" t="s">
        <v>463</v>
      </c>
      <c r="E241" s="31" t="s">
        <v>86</v>
      </c>
      <c r="F241" s="32" t="s">
        <v>498</v>
      </c>
      <c r="G241" s="24">
        <v>0.32</v>
      </c>
      <c r="H241" s="25">
        <f>D241*G241</f>
        <v>8</v>
      </c>
      <c r="I241" s="26">
        <f>H241*1.2</f>
        <v>9.6</v>
      </c>
      <c r="P241" s="1">
        <v>738620136</v>
      </c>
    </row>
    <row r="242" spans="1:16" ht="15.6" x14ac:dyDescent="0.25">
      <c r="A242" s="69" t="s">
        <v>501</v>
      </c>
      <c r="B242" s="73"/>
      <c r="C242" s="73"/>
      <c r="D242" s="73"/>
      <c r="E242" s="73"/>
      <c r="F242" s="73"/>
      <c r="G242" s="59"/>
      <c r="H242" s="73"/>
      <c r="I242" s="73"/>
    </row>
    <row r="243" spans="1:16" x14ac:dyDescent="0.25">
      <c r="A243" s="18" t="s">
        <v>502</v>
      </c>
      <c r="B243" s="19" t="s">
        <v>503</v>
      </c>
      <c r="C243" s="20" t="s">
        <v>13</v>
      </c>
      <c r="D243" s="30" t="s">
        <v>504</v>
      </c>
      <c r="E243" s="31" t="s">
        <v>505</v>
      </c>
      <c r="F243" s="32">
        <v>11</v>
      </c>
      <c r="G243" s="24">
        <v>0.39</v>
      </c>
      <c r="H243" s="25">
        <f>D243*G243</f>
        <v>11.700000000000001</v>
      </c>
      <c r="I243" s="26">
        <f t="shared" si="24"/>
        <v>14.040000000000001</v>
      </c>
      <c r="P243" s="1">
        <v>738620022</v>
      </c>
    </row>
    <row r="244" spans="1:16" ht="22.8" x14ac:dyDescent="0.25">
      <c r="A244" s="129" t="s">
        <v>506</v>
      </c>
      <c r="B244" s="130"/>
      <c r="C244" s="130"/>
      <c r="D244" s="130"/>
      <c r="E244" s="130"/>
      <c r="F244" s="130"/>
      <c r="G244" s="130"/>
      <c r="H244" s="130"/>
      <c r="I244" s="130"/>
    </row>
    <row r="245" spans="1:16" ht="15.6" x14ac:dyDescent="0.25">
      <c r="A245" s="74" t="s">
        <v>507</v>
      </c>
      <c r="B245" s="62"/>
      <c r="C245" s="62"/>
      <c r="D245" s="62"/>
      <c r="E245" s="62"/>
      <c r="F245" s="62"/>
      <c r="G245" s="63"/>
      <c r="H245" s="62"/>
      <c r="I245" s="62"/>
    </row>
    <row r="246" spans="1:16" x14ac:dyDescent="0.25">
      <c r="A246" s="18" t="s">
        <v>508</v>
      </c>
      <c r="B246" s="19" t="s">
        <v>509</v>
      </c>
      <c r="C246" s="20" t="s">
        <v>13</v>
      </c>
      <c r="D246" s="30">
        <v>30</v>
      </c>
      <c r="E246" s="31" t="s">
        <v>510</v>
      </c>
      <c r="F246" s="32">
        <v>10</v>
      </c>
      <c r="G246" s="24">
        <v>0.43</v>
      </c>
      <c r="H246" s="25">
        <f t="shared" ref="H246:H254" si="25">D246*G246</f>
        <v>12.9</v>
      </c>
      <c r="I246" s="26">
        <f t="shared" si="24"/>
        <v>15.48</v>
      </c>
      <c r="P246" s="1">
        <v>738640065</v>
      </c>
    </row>
    <row r="247" spans="1:16" x14ac:dyDescent="0.25">
      <c r="A247" s="18" t="s">
        <v>511</v>
      </c>
      <c r="B247" s="19" t="s">
        <v>512</v>
      </c>
      <c r="C247" s="20" t="s">
        <v>13</v>
      </c>
      <c r="D247" s="30">
        <v>30</v>
      </c>
      <c r="E247" s="31" t="s">
        <v>510</v>
      </c>
      <c r="F247" s="32">
        <v>10</v>
      </c>
      <c r="G247" s="24">
        <v>0.57999999999999996</v>
      </c>
      <c r="H247" s="25">
        <f t="shared" si="25"/>
        <v>17.399999999999999</v>
      </c>
      <c r="I247" s="26">
        <f t="shared" si="24"/>
        <v>20.88</v>
      </c>
      <c r="P247" s="1">
        <v>738640066</v>
      </c>
    </row>
    <row r="248" spans="1:16" x14ac:dyDescent="0.25">
      <c r="A248" s="18" t="s">
        <v>513</v>
      </c>
      <c r="B248" s="19" t="s">
        <v>514</v>
      </c>
      <c r="C248" s="20" t="s">
        <v>13</v>
      </c>
      <c r="D248" s="30">
        <v>30</v>
      </c>
      <c r="E248" s="31" t="s">
        <v>510</v>
      </c>
      <c r="F248" s="32">
        <v>43224</v>
      </c>
      <c r="G248" s="24">
        <v>0.56999999999999995</v>
      </c>
      <c r="H248" s="25">
        <f t="shared" si="25"/>
        <v>17.099999999999998</v>
      </c>
      <c r="I248" s="26">
        <f t="shared" si="24"/>
        <v>20.519999999999996</v>
      </c>
      <c r="P248" s="1">
        <v>738640067</v>
      </c>
    </row>
    <row r="249" spans="1:16" x14ac:dyDescent="0.25">
      <c r="A249" s="18" t="s">
        <v>515</v>
      </c>
      <c r="B249" s="19" t="s">
        <v>516</v>
      </c>
      <c r="C249" s="20" t="s">
        <v>13</v>
      </c>
      <c r="D249" s="30">
        <v>25</v>
      </c>
      <c r="E249" s="31" t="s">
        <v>86</v>
      </c>
      <c r="F249" s="32">
        <v>7</v>
      </c>
      <c r="G249" s="24">
        <v>0.45</v>
      </c>
      <c r="H249" s="25">
        <f t="shared" si="25"/>
        <v>11.25</v>
      </c>
      <c r="I249" s="26">
        <f>H249*1.2</f>
        <v>13.5</v>
      </c>
      <c r="P249" s="1">
        <v>738640040</v>
      </c>
    </row>
    <row r="250" spans="1:16" x14ac:dyDescent="0.25">
      <c r="A250" s="18" t="s">
        <v>517</v>
      </c>
      <c r="B250" s="19" t="s">
        <v>518</v>
      </c>
      <c r="C250" s="20" t="s">
        <v>13</v>
      </c>
      <c r="D250" s="30">
        <v>20</v>
      </c>
      <c r="E250" s="31" t="s">
        <v>368</v>
      </c>
      <c r="F250" s="32">
        <v>11</v>
      </c>
      <c r="G250" s="24">
        <v>0.68</v>
      </c>
      <c r="H250" s="25">
        <f t="shared" si="25"/>
        <v>13.600000000000001</v>
      </c>
      <c r="I250" s="26">
        <f>H250*1.2</f>
        <v>16.32</v>
      </c>
      <c r="P250" s="1">
        <v>738640036</v>
      </c>
    </row>
    <row r="251" spans="1:16" x14ac:dyDescent="0.25">
      <c r="A251" s="18" t="s">
        <v>519</v>
      </c>
      <c r="B251" s="19" t="s">
        <v>520</v>
      </c>
      <c r="C251" s="20" t="s">
        <v>13</v>
      </c>
      <c r="D251" s="30">
        <v>20</v>
      </c>
      <c r="E251" s="31" t="s">
        <v>368</v>
      </c>
      <c r="F251" s="32">
        <v>11</v>
      </c>
      <c r="G251" s="24">
        <v>0.66</v>
      </c>
      <c r="H251" s="25">
        <f t="shared" si="25"/>
        <v>13.200000000000001</v>
      </c>
      <c r="I251" s="26">
        <f>H251*1.2</f>
        <v>15.84</v>
      </c>
      <c r="P251" s="1">
        <v>738640038</v>
      </c>
    </row>
    <row r="252" spans="1:16" x14ac:dyDescent="0.25">
      <c r="A252" s="18" t="s">
        <v>521</v>
      </c>
      <c r="B252" s="19" t="s">
        <v>522</v>
      </c>
      <c r="C252" s="20" t="s">
        <v>13</v>
      </c>
      <c r="D252" s="30">
        <v>20</v>
      </c>
      <c r="E252" s="31" t="s">
        <v>368</v>
      </c>
      <c r="F252" s="32" t="s">
        <v>523</v>
      </c>
      <c r="G252" s="24">
        <v>0.44</v>
      </c>
      <c r="H252" s="25">
        <f t="shared" si="25"/>
        <v>8.8000000000000007</v>
      </c>
      <c r="I252" s="26">
        <f>H252*1.2</f>
        <v>10.56</v>
      </c>
      <c r="P252" s="1">
        <v>738640056</v>
      </c>
    </row>
    <row r="253" spans="1:16" x14ac:dyDescent="0.25">
      <c r="A253" s="18" t="s">
        <v>524</v>
      </c>
      <c r="B253" s="19" t="s">
        <v>525</v>
      </c>
      <c r="C253" s="20" t="s">
        <v>13</v>
      </c>
      <c r="D253" s="30" t="s">
        <v>504</v>
      </c>
      <c r="E253" s="31" t="s">
        <v>510</v>
      </c>
      <c r="F253" s="32">
        <v>18</v>
      </c>
      <c r="G253" s="24">
        <v>0.61</v>
      </c>
      <c r="H253" s="25">
        <f t="shared" si="25"/>
        <v>18.3</v>
      </c>
      <c r="I253" s="26">
        <f t="shared" si="24"/>
        <v>21.96</v>
      </c>
      <c r="P253" s="1">
        <v>738620214</v>
      </c>
    </row>
    <row r="254" spans="1:16" x14ac:dyDescent="0.25">
      <c r="A254" s="18" t="s">
        <v>526</v>
      </c>
      <c r="B254" s="19" t="s">
        <v>527</v>
      </c>
      <c r="C254" s="20" t="s">
        <v>13</v>
      </c>
      <c r="D254" s="30" t="s">
        <v>504</v>
      </c>
      <c r="E254" s="31" t="s">
        <v>510</v>
      </c>
      <c r="F254" s="32" t="s">
        <v>528</v>
      </c>
      <c r="G254" s="24">
        <v>0.46</v>
      </c>
      <c r="H254" s="25">
        <f t="shared" si="25"/>
        <v>13.8</v>
      </c>
      <c r="I254" s="26">
        <f t="shared" si="24"/>
        <v>16.559999999999999</v>
      </c>
      <c r="P254" s="1">
        <v>738640044</v>
      </c>
    </row>
    <row r="255" spans="1:16" ht="15.6" x14ac:dyDescent="0.25">
      <c r="A255" s="74" t="s">
        <v>529</v>
      </c>
      <c r="B255" s="57"/>
      <c r="C255" s="57"/>
      <c r="D255" s="57"/>
      <c r="E255" s="57"/>
      <c r="F255" s="57"/>
      <c r="G255" s="59"/>
      <c r="H255" s="57"/>
      <c r="I255" s="57"/>
    </row>
    <row r="256" spans="1:16" x14ac:dyDescent="0.25">
      <c r="A256" s="18" t="s">
        <v>530</v>
      </c>
      <c r="B256" s="19" t="s">
        <v>531</v>
      </c>
      <c r="C256" s="20" t="s">
        <v>13</v>
      </c>
      <c r="D256" s="30">
        <v>7</v>
      </c>
      <c r="E256" s="31"/>
      <c r="F256" s="32" t="s">
        <v>532</v>
      </c>
      <c r="G256" s="24">
        <v>3.3</v>
      </c>
      <c r="H256" s="25">
        <f t="shared" ref="H256:H265" si="26">D256*G256</f>
        <v>23.099999999999998</v>
      </c>
      <c r="I256" s="26">
        <f>H256*1.2</f>
        <v>27.719999999999995</v>
      </c>
      <c r="P256" s="1">
        <v>738640033</v>
      </c>
    </row>
    <row r="257" spans="1:16" x14ac:dyDescent="0.25">
      <c r="A257" s="18" t="s">
        <v>533</v>
      </c>
      <c r="B257" s="19" t="s">
        <v>534</v>
      </c>
      <c r="C257" s="20" t="s">
        <v>13</v>
      </c>
      <c r="D257" s="30">
        <v>25</v>
      </c>
      <c r="E257" s="31" t="s">
        <v>86</v>
      </c>
      <c r="F257" s="32">
        <v>20</v>
      </c>
      <c r="G257" s="24">
        <v>1.05</v>
      </c>
      <c r="H257" s="25">
        <f t="shared" si="26"/>
        <v>26.25</v>
      </c>
      <c r="I257" s="26">
        <f t="shared" ref="I257:I265" si="27">H257*1.2</f>
        <v>31.5</v>
      </c>
      <c r="P257" s="1">
        <v>738640016</v>
      </c>
    </row>
    <row r="258" spans="1:16" x14ac:dyDescent="0.25">
      <c r="A258" s="18" t="s">
        <v>535</v>
      </c>
      <c r="B258" s="19" t="s">
        <v>536</v>
      </c>
      <c r="C258" s="20" t="s">
        <v>13</v>
      </c>
      <c r="D258" s="30">
        <v>25</v>
      </c>
      <c r="E258" s="31" t="s">
        <v>86</v>
      </c>
      <c r="F258" s="32">
        <v>20</v>
      </c>
      <c r="G258" s="24">
        <v>0.94</v>
      </c>
      <c r="H258" s="25">
        <f t="shared" si="26"/>
        <v>23.5</v>
      </c>
      <c r="I258" s="26">
        <f t="shared" si="27"/>
        <v>28.2</v>
      </c>
      <c r="P258" s="1">
        <v>738640017</v>
      </c>
    </row>
    <row r="259" spans="1:16" x14ac:dyDescent="0.25">
      <c r="A259" s="18" t="s">
        <v>537</v>
      </c>
      <c r="B259" s="19" t="s">
        <v>538</v>
      </c>
      <c r="C259" s="20" t="s">
        <v>13</v>
      </c>
      <c r="D259" s="30">
        <v>25</v>
      </c>
      <c r="E259" s="31" t="s">
        <v>80</v>
      </c>
      <c r="F259" s="32" t="s">
        <v>539</v>
      </c>
      <c r="G259" s="24">
        <v>1.88</v>
      </c>
      <c r="H259" s="25">
        <f t="shared" si="26"/>
        <v>47</v>
      </c>
      <c r="I259" s="26">
        <f t="shared" si="27"/>
        <v>56.4</v>
      </c>
      <c r="P259" s="1">
        <v>738640074</v>
      </c>
    </row>
    <row r="260" spans="1:16" x14ac:dyDescent="0.25">
      <c r="A260" s="18" t="s">
        <v>540</v>
      </c>
      <c r="B260" s="19" t="s">
        <v>541</v>
      </c>
      <c r="C260" s="20" t="s">
        <v>13</v>
      </c>
      <c r="D260" s="30">
        <v>20</v>
      </c>
      <c r="E260" s="31" t="s">
        <v>368</v>
      </c>
      <c r="F260" s="32">
        <v>20</v>
      </c>
      <c r="G260" s="24">
        <v>2</v>
      </c>
      <c r="H260" s="25">
        <f t="shared" si="26"/>
        <v>40</v>
      </c>
      <c r="I260" s="26">
        <f t="shared" si="27"/>
        <v>48</v>
      </c>
      <c r="P260" s="1">
        <v>738640073</v>
      </c>
    </row>
    <row r="261" spans="1:16" x14ac:dyDescent="0.25">
      <c r="A261" s="18" t="s">
        <v>542</v>
      </c>
      <c r="B261" s="19" t="s">
        <v>543</v>
      </c>
      <c r="C261" s="20" t="s">
        <v>13</v>
      </c>
      <c r="D261" s="30">
        <v>25</v>
      </c>
      <c r="E261" s="31" t="s">
        <v>86</v>
      </c>
      <c r="F261" s="32" t="s">
        <v>544</v>
      </c>
      <c r="G261" s="24">
        <v>1.08</v>
      </c>
      <c r="H261" s="25">
        <f t="shared" si="26"/>
        <v>27</v>
      </c>
      <c r="I261" s="26">
        <f t="shared" si="27"/>
        <v>32.4</v>
      </c>
      <c r="P261" s="1">
        <v>738640018</v>
      </c>
    </row>
    <row r="262" spans="1:16" x14ac:dyDescent="0.25">
      <c r="A262" s="18" t="s">
        <v>545</v>
      </c>
      <c r="B262" s="19" t="s">
        <v>546</v>
      </c>
      <c r="C262" s="20" t="s">
        <v>13</v>
      </c>
      <c r="D262" s="30">
        <v>20</v>
      </c>
      <c r="E262" s="31" t="s">
        <v>368</v>
      </c>
      <c r="F262" s="32" t="s">
        <v>74</v>
      </c>
      <c r="G262" s="24">
        <v>1.04</v>
      </c>
      <c r="H262" s="25">
        <f t="shared" si="26"/>
        <v>20.8</v>
      </c>
      <c r="I262" s="26">
        <f t="shared" si="27"/>
        <v>24.96</v>
      </c>
      <c r="P262" s="1">
        <v>738640030</v>
      </c>
    </row>
    <row r="263" spans="1:16" x14ac:dyDescent="0.25">
      <c r="A263" s="18" t="s">
        <v>72</v>
      </c>
      <c r="B263" s="19" t="s">
        <v>73</v>
      </c>
      <c r="C263" s="20" t="s">
        <v>13</v>
      </c>
      <c r="D263" s="30">
        <v>5</v>
      </c>
      <c r="E263" s="31"/>
      <c r="F263" s="32" t="s">
        <v>74</v>
      </c>
      <c r="G263" s="24">
        <v>2.6</v>
      </c>
      <c r="H263" s="25">
        <f t="shared" si="26"/>
        <v>13</v>
      </c>
      <c r="I263" s="26">
        <f t="shared" si="27"/>
        <v>15.6</v>
      </c>
      <c r="P263" s="1">
        <v>738640080</v>
      </c>
    </row>
    <row r="264" spans="1:16" x14ac:dyDescent="0.25">
      <c r="A264" s="18" t="s">
        <v>547</v>
      </c>
      <c r="B264" s="19" t="s">
        <v>548</v>
      </c>
      <c r="C264" s="20" t="s">
        <v>13</v>
      </c>
      <c r="D264" s="30">
        <v>20</v>
      </c>
      <c r="E264" s="31"/>
      <c r="F264" s="32" t="s">
        <v>549</v>
      </c>
      <c r="G264" s="24">
        <v>10</v>
      </c>
      <c r="H264" s="25">
        <f t="shared" si="26"/>
        <v>200</v>
      </c>
      <c r="I264" s="26">
        <f t="shared" si="27"/>
        <v>240</v>
      </c>
      <c r="P264" s="1" t="s">
        <v>550</v>
      </c>
    </row>
    <row r="265" spans="1:16" x14ac:dyDescent="0.25">
      <c r="A265" s="18" t="s">
        <v>551</v>
      </c>
      <c r="B265" s="19" t="s">
        <v>552</v>
      </c>
      <c r="C265" s="20" t="s">
        <v>299</v>
      </c>
      <c r="D265" s="30">
        <v>4</v>
      </c>
      <c r="E265" s="31"/>
      <c r="F265" s="32" t="s">
        <v>553</v>
      </c>
      <c r="G265" s="24">
        <v>14.3</v>
      </c>
      <c r="H265" s="25">
        <f t="shared" si="26"/>
        <v>57.2</v>
      </c>
      <c r="I265" s="26">
        <f t="shared" si="27"/>
        <v>68.64</v>
      </c>
      <c r="P265" s="1">
        <v>738360284</v>
      </c>
    </row>
    <row r="266" spans="1:16" ht="15.6" x14ac:dyDescent="0.25">
      <c r="A266" s="74" t="s">
        <v>554</v>
      </c>
      <c r="B266" s="57"/>
      <c r="C266" s="57"/>
      <c r="D266" s="57"/>
      <c r="E266" s="57"/>
      <c r="F266" s="57"/>
      <c r="G266" s="59"/>
      <c r="H266" s="57"/>
      <c r="I266" s="57"/>
    </row>
    <row r="267" spans="1:16" ht="12" customHeight="1" x14ac:dyDescent="0.25">
      <c r="A267" s="18" t="s">
        <v>40</v>
      </c>
      <c r="B267" s="19" t="s">
        <v>41</v>
      </c>
      <c r="C267" s="20" t="s">
        <v>38</v>
      </c>
      <c r="D267" s="30">
        <v>1</v>
      </c>
      <c r="E267" s="31"/>
      <c r="F267" s="32" t="s">
        <v>42</v>
      </c>
      <c r="G267" s="24">
        <v>423</v>
      </c>
      <c r="H267" s="25">
        <f>D267*G267</f>
        <v>423</v>
      </c>
      <c r="I267" s="26">
        <f t="shared" ref="I267:I274" si="28">H267*1.2</f>
        <v>507.59999999999997</v>
      </c>
      <c r="P267" s="1">
        <v>738360245</v>
      </c>
    </row>
    <row r="268" spans="1:16" ht="12" customHeight="1" x14ac:dyDescent="0.25">
      <c r="A268" s="18" t="s">
        <v>555</v>
      </c>
      <c r="B268" s="19" t="s">
        <v>556</v>
      </c>
      <c r="C268" s="20" t="s">
        <v>299</v>
      </c>
      <c r="D268" s="30">
        <v>10</v>
      </c>
      <c r="E268" s="31"/>
      <c r="F268" s="32" t="s">
        <v>42</v>
      </c>
      <c r="G268" s="24">
        <v>52</v>
      </c>
      <c r="H268" s="25">
        <f>D268*G268</f>
        <v>520</v>
      </c>
      <c r="I268" s="26">
        <f t="shared" si="28"/>
        <v>624</v>
      </c>
      <c r="P268" s="1">
        <v>738360244</v>
      </c>
    </row>
    <row r="269" spans="1:16" ht="15.6" x14ac:dyDescent="0.25">
      <c r="A269" s="74" t="s">
        <v>557</v>
      </c>
      <c r="B269" s="57"/>
      <c r="C269" s="57"/>
      <c r="D269" s="57"/>
      <c r="E269" s="57"/>
      <c r="F269" s="57"/>
      <c r="G269" s="59"/>
      <c r="H269" s="57"/>
      <c r="I269" s="57"/>
    </row>
    <row r="270" spans="1:16" x14ac:dyDescent="0.25">
      <c r="A270" s="18" t="s">
        <v>558</v>
      </c>
      <c r="B270" s="19" t="s">
        <v>559</v>
      </c>
      <c r="C270" s="20" t="s">
        <v>299</v>
      </c>
      <c r="D270" s="75">
        <v>30</v>
      </c>
      <c r="E270" s="76" t="s">
        <v>560</v>
      </c>
      <c r="F270" s="77" t="s">
        <v>561</v>
      </c>
      <c r="G270" s="24">
        <v>3.8</v>
      </c>
      <c r="H270" s="25">
        <f>D270*G270</f>
        <v>114</v>
      </c>
      <c r="I270" s="26">
        <f t="shared" si="28"/>
        <v>136.79999999999998</v>
      </c>
      <c r="P270" s="1">
        <v>738360239</v>
      </c>
    </row>
    <row r="271" spans="1:16" x14ac:dyDescent="0.25">
      <c r="A271" s="18" t="s">
        <v>562</v>
      </c>
      <c r="B271" s="19" t="s">
        <v>563</v>
      </c>
      <c r="C271" s="20" t="s">
        <v>13</v>
      </c>
      <c r="D271" s="75">
        <v>2</v>
      </c>
      <c r="E271" s="76"/>
      <c r="F271" s="78" t="s">
        <v>564</v>
      </c>
      <c r="G271" s="24">
        <v>6.65</v>
      </c>
      <c r="H271" s="25">
        <f>D271*G271</f>
        <v>13.3</v>
      </c>
      <c r="I271" s="26">
        <f t="shared" si="28"/>
        <v>15.96</v>
      </c>
      <c r="P271" s="1">
        <v>738360238</v>
      </c>
    </row>
    <row r="272" spans="1:16" x14ac:dyDescent="0.25">
      <c r="A272" s="18" t="s">
        <v>565</v>
      </c>
      <c r="B272" s="19" t="s">
        <v>566</v>
      </c>
      <c r="C272" s="20" t="s">
        <v>13</v>
      </c>
      <c r="D272" s="75">
        <v>25</v>
      </c>
      <c r="E272" s="76" t="s">
        <v>86</v>
      </c>
      <c r="F272" s="79" t="s">
        <v>567</v>
      </c>
      <c r="G272" s="24">
        <v>2.4</v>
      </c>
      <c r="H272" s="25">
        <f>D272*G272</f>
        <v>60</v>
      </c>
      <c r="I272" s="26">
        <f t="shared" si="28"/>
        <v>72</v>
      </c>
      <c r="P272" s="1">
        <v>738360219</v>
      </c>
    </row>
    <row r="273" spans="1:16" ht="12" customHeight="1" x14ac:dyDescent="0.25">
      <c r="A273" s="18" t="s">
        <v>568</v>
      </c>
      <c r="B273" s="19" t="s">
        <v>569</v>
      </c>
      <c r="C273" s="20" t="s">
        <v>13</v>
      </c>
      <c r="D273" s="75">
        <v>25</v>
      </c>
      <c r="E273" s="76" t="s">
        <v>86</v>
      </c>
      <c r="F273" s="79" t="s">
        <v>570</v>
      </c>
      <c r="G273" s="24">
        <v>3.05</v>
      </c>
      <c r="H273" s="25">
        <f>D273*G273</f>
        <v>76.25</v>
      </c>
      <c r="I273" s="26">
        <f t="shared" si="28"/>
        <v>91.5</v>
      </c>
      <c r="P273" s="1">
        <v>738360220</v>
      </c>
    </row>
    <row r="274" spans="1:16" ht="12" customHeight="1" x14ac:dyDescent="0.25">
      <c r="A274" s="18" t="s">
        <v>571</v>
      </c>
      <c r="B274" s="19" t="s">
        <v>572</v>
      </c>
      <c r="C274" s="20" t="s">
        <v>13</v>
      </c>
      <c r="D274" s="75">
        <v>25</v>
      </c>
      <c r="E274" s="76" t="s">
        <v>86</v>
      </c>
      <c r="F274" s="79" t="s">
        <v>573</v>
      </c>
      <c r="G274" s="24">
        <v>2.4</v>
      </c>
      <c r="H274" s="25">
        <f>D274*G274</f>
        <v>60</v>
      </c>
      <c r="I274" s="26">
        <f t="shared" si="28"/>
        <v>72</v>
      </c>
      <c r="P274" s="1">
        <v>738640046</v>
      </c>
    </row>
    <row r="275" spans="1:16" ht="24.6" x14ac:dyDescent="0.25">
      <c r="A275" s="119" t="s">
        <v>574</v>
      </c>
      <c r="B275" s="120"/>
      <c r="C275" s="120"/>
      <c r="D275" s="120"/>
      <c r="E275" s="120"/>
      <c r="F275" s="120"/>
      <c r="G275" s="120"/>
      <c r="H275" s="120"/>
      <c r="I275" s="120"/>
    </row>
    <row r="276" spans="1:16" ht="21" x14ac:dyDescent="0.4">
      <c r="A276" s="80" t="s">
        <v>575</v>
      </c>
      <c r="B276" s="81"/>
      <c r="C276" s="81"/>
      <c r="D276" s="81"/>
      <c r="E276" s="81"/>
      <c r="F276" s="81"/>
      <c r="G276" s="82"/>
      <c r="H276" s="81"/>
      <c r="I276" s="81"/>
    </row>
    <row r="277" spans="1:16" ht="21" x14ac:dyDescent="0.25">
      <c r="A277" s="83" t="s">
        <v>576</v>
      </c>
      <c r="B277" s="71"/>
      <c r="C277" s="71"/>
      <c r="D277" s="71"/>
      <c r="E277" s="71"/>
      <c r="F277" s="71"/>
      <c r="G277" s="72"/>
      <c r="H277" s="71"/>
      <c r="I277" s="71"/>
    </row>
    <row r="278" spans="1:16" ht="15.6" x14ac:dyDescent="0.25">
      <c r="A278" s="84" t="s">
        <v>577</v>
      </c>
      <c r="B278" s="57"/>
      <c r="C278" s="57"/>
      <c r="D278" s="57"/>
      <c r="E278" s="57"/>
      <c r="F278" s="57"/>
      <c r="G278" s="59"/>
      <c r="H278" s="57"/>
      <c r="I278" s="57"/>
    </row>
    <row r="279" spans="1:16" x14ac:dyDescent="0.25">
      <c r="A279" s="18" t="s">
        <v>578</v>
      </c>
      <c r="B279" s="19" t="s">
        <v>579</v>
      </c>
      <c r="C279" s="85" t="s">
        <v>29</v>
      </c>
      <c r="D279" s="31">
        <v>2.5</v>
      </c>
      <c r="E279" s="86"/>
      <c r="F279" s="34"/>
      <c r="G279" s="52">
        <v>1.5192523418947368</v>
      </c>
      <c r="H279" s="25">
        <f t="shared" ref="H279:H288" si="29">D279*G279</f>
        <v>3.7981308547368418</v>
      </c>
      <c r="I279" s="26">
        <f>H279*1.2</f>
        <v>4.5577570256842099</v>
      </c>
      <c r="P279" s="1">
        <v>738720605</v>
      </c>
    </row>
    <row r="280" spans="1:16" x14ac:dyDescent="0.25">
      <c r="A280" s="18" t="s">
        <v>580</v>
      </c>
      <c r="B280" s="19" t="s">
        <v>581</v>
      </c>
      <c r="C280" s="85" t="s">
        <v>29</v>
      </c>
      <c r="D280" s="31">
        <v>2.5</v>
      </c>
      <c r="E280" s="87"/>
      <c r="F280" s="88"/>
      <c r="G280" s="52">
        <v>1.6863276227368424</v>
      </c>
      <c r="H280" s="25">
        <f t="shared" si="29"/>
        <v>4.2158190568421059</v>
      </c>
      <c r="I280" s="26">
        <f t="shared" ref="I280:I338" si="30">H280*1.2</f>
        <v>5.0589828682105269</v>
      </c>
      <c r="P280" s="1">
        <v>738720603</v>
      </c>
    </row>
    <row r="281" spans="1:16" x14ac:dyDescent="0.25">
      <c r="A281" s="18" t="s">
        <v>582</v>
      </c>
      <c r="B281" s="19" t="s">
        <v>583</v>
      </c>
      <c r="C281" s="85" t="s">
        <v>29</v>
      </c>
      <c r="D281" s="31">
        <v>2</v>
      </c>
      <c r="E281" s="87"/>
      <c r="F281" s="88"/>
      <c r="G281" s="52">
        <v>2.1238383157894738</v>
      </c>
      <c r="H281" s="25">
        <f t="shared" si="29"/>
        <v>4.2476766315789476</v>
      </c>
      <c r="I281" s="26">
        <f t="shared" si="30"/>
        <v>5.0972119578947366</v>
      </c>
      <c r="P281" s="1">
        <v>738720606</v>
      </c>
    </row>
    <row r="282" spans="1:16" x14ac:dyDescent="0.25">
      <c r="A282" s="18" t="s">
        <v>584</v>
      </c>
      <c r="B282" s="19" t="s">
        <v>585</v>
      </c>
      <c r="C282" s="85" t="s">
        <v>29</v>
      </c>
      <c r="D282" s="31">
        <v>2</v>
      </c>
      <c r="E282" s="87"/>
      <c r="F282" s="88"/>
      <c r="G282" s="52">
        <v>2.1762263275789473</v>
      </c>
      <c r="H282" s="25">
        <f t="shared" si="29"/>
        <v>4.3524526551578946</v>
      </c>
      <c r="I282" s="26">
        <f t="shared" si="30"/>
        <v>5.2229431861894735</v>
      </c>
    </row>
    <row r="283" spans="1:16" x14ac:dyDescent="0.25">
      <c r="A283" s="18" t="s">
        <v>586</v>
      </c>
      <c r="B283" s="19" t="s">
        <v>587</v>
      </c>
      <c r="C283" s="85" t="s">
        <v>29</v>
      </c>
      <c r="D283" s="31">
        <v>2</v>
      </c>
      <c r="E283" s="87"/>
      <c r="F283" s="88"/>
      <c r="G283" s="52">
        <v>12.124284998736844</v>
      </c>
      <c r="H283" s="25">
        <f t="shared" si="29"/>
        <v>24.248569997473687</v>
      </c>
      <c r="I283" s="26">
        <f t="shared" si="30"/>
        <v>29.098283996968423</v>
      </c>
      <c r="P283" s="1">
        <v>738720622</v>
      </c>
    </row>
    <row r="284" spans="1:16" x14ac:dyDescent="0.25">
      <c r="A284" s="18" t="s">
        <v>588</v>
      </c>
      <c r="B284" s="19" t="s">
        <v>589</v>
      </c>
      <c r="C284" s="85" t="s">
        <v>29</v>
      </c>
      <c r="D284" s="31">
        <v>2.4</v>
      </c>
      <c r="E284" s="87"/>
      <c r="F284" s="88"/>
      <c r="G284" s="52">
        <v>1.4470418391578947</v>
      </c>
      <c r="H284" s="25">
        <f t="shared" si="29"/>
        <v>3.4729004139789472</v>
      </c>
      <c r="I284" s="26">
        <f t="shared" si="30"/>
        <v>4.1674804967747363</v>
      </c>
      <c r="P284" s="1">
        <v>738720613</v>
      </c>
    </row>
    <row r="285" spans="1:16" x14ac:dyDescent="0.25">
      <c r="A285" s="18" t="s">
        <v>590</v>
      </c>
      <c r="B285" s="19" t="s">
        <v>591</v>
      </c>
      <c r="C285" s="85" t="s">
        <v>29</v>
      </c>
      <c r="D285" s="31">
        <v>1.6</v>
      </c>
      <c r="E285" s="87"/>
      <c r="F285" s="88"/>
      <c r="G285" s="52">
        <v>1.9553471427368423</v>
      </c>
      <c r="H285" s="25">
        <f t="shared" si="29"/>
        <v>3.1285554283789478</v>
      </c>
      <c r="I285" s="26">
        <f t="shared" si="30"/>
        <v>3.7542665140547373</v>
      </c>
      <c r="P285" s="1">
        <v>738720611</v>
      </c>
    </row>
    <row r="286" spans="1:16" x14ac:dyDescent="0.25">
      <c r="A286" s="18" t="s">
        <v>592</v>
      </c>
      <c r="B286" s="19" t="s">
        <v>593</v>
      </c>
      <c r="C286" s="85" t="s">
        <v>29</v>
      </c>
      <c r="D286" s="31">
        <v>2.4</v>
      </c>
      <c r="E286" s="87"/>
      <c r="F286" s="88"/>
      <c r="G286" s="52">
        <v>1.9553471427368423</v>
      </c>
      <c r="H286" s="25">
        <f t="shared" si="29"/>
        <v>4.6928331425684213</v>
      </c>
      <c r="I286" s="26">
        <f t="shared" si="30"/>
        <v>5.6313997710821058</v>
      </c>
      <c r="P286" s="1">
        <v>738720612</v>
      </c>
    </row>
    <row r="287" spans="1:16" x14ac:dyDescent="0.25">
      <c r="A287" s="18" t="s">
        <v>594</v>
      </c>
      <c r="B287" s="19" t="s">
        <v>595</v>
      </c>
      <c r="C287" s="85" t="s">
        <v>29</v>
      </c>
      <c r="D287" s="31">
        <v>1.6</v>
      </c>
      <c r="E287" s="87"/>
      <c r="F287" s="88"/>
      <c r="G287" s="52">
        <v>1.7231408202105267</v>
      </c>
      <c r="H287" s="25">
        <f t="shared" si="29"/>
        <v>2.7570253123368431</v>
      </c>
      <c r="I287" s="26">
        <f t="shared" si="30"/>
        <v>3.3084303748042116</v>
      </c>
      <c r="P287" s="1">
        <v>738720608</v>
      </c>
    </row>
    <row r="288" spans="1:16" x14ac:dyDescent="0.25">
      <c r="A288" s="18" t="s">
        <v>596</v>
      </c>
      <c r="B288" s="19" t="s">
        <v>597</v>
      </c>
      <c r="C288" s="85" t="s">
        <v>29</v>
      </c>
      <c r="D288" s="31">
        <v>2.4</v>
      </c>
      <c r="E288" s="87"/>
      <c r="F288" s="88"/>
      <c r="G288" s="52">
        <v>1.7231408202105267</v>
      </c>
      <c r="H288" s="25">
        <f t="shared" si="29"/>
        <v>4.1355379685052638</v>
      </c>
      <c r="I288" s="26">
        <f t="shared" si="30"/>
        <v>4.9626455622063164</v>
      </c>
      <c r="P288" s="1">
        <v>738720609</v>
      </c>
    </row>
    <row r="289" spans="1:16" ht="15" customHeight="1" x14ac:dyDescent="0.25">
      <c r="A289" s="84" t="s">
        <v>598</v>
      </c>
      <c r="B289" s="89"/>
      <c r="C289" s="89"/>
      <c r="D289" s="89"/>
      <c r="E289" s="89"/>
      <c r="F289" s="89"/>
      <c r="G289" s="59"/>
      <c r="H289" s="90"/>
      <c r="I289" s="91"/>
    </row>
    <row r="290" spans="1:16" x14ac:dyDescent="0.25">
      <c r="A290" s="18" t="s">
        <v>599</v>
      </c>
      <c r="B290" s="19" t="s">
        <v>600</v>
      </c>
      <c r="C290" s="85" t="s">
        <v>29</v>
      </c>
      <c r="D290" s="31">
        <v>2.5</v>
      </c>
      <c r="E290" s="87"/>
      <c r="F290" s="88"/>
      <c r="G290" s="52">
        <v>0.72169263157894747</v>
      </c>
      <c r="H290" s="25">
        <f>D290*G290</f>
        <v>1.8042315789473686</v>
      </c>
      <c r="I290" s="26">
        <f t="shared" si="30"/>
        <v>2.1650778947368421</v>
      </c>
      <c r="P290" s="1">
        <v>738720620</v>
      </c>
    </row>
    <row r="291" spans="1:16" x14ac:dyDescent="0.25">
      <c r="A291" s="18" t="s">
        <v>601</v>
      </c>
      <c r="B291" s="19" t="s">
        <v>602</v>
      </c>
      <c r="C291" s="85" t="s">
        <v>29</v>
      </c>
      <c r="D291" s="31">
        <v>2.5</v>
      </c>
      <c r="E291" s="87"/>
      <c r="F291" s="88"/>
      <c r="G291" s="52">
        <v>0.8981980294736841</v>
      </c>
      <c r="H291" s="25">
        <f>D291*G291</f>
        <v>2.2454950736842103</v>
      </c>
      <c r="I291" s="26">
        <f t="shared" si="30"/>
        <v>2.6945940884210522</v>
      </c>
      <c r="P291" s="1">
        <v>738720621</v>
      </c>
    </row>
    <row r="292" spans="1:16" x14ac:dyDescent="0.25">
      <c r="A292" s="18" t="s">
        <v>603</v>
      </c>
      <c r="B292" s="19" t="s">
        <v>604</v>
      </c>
      <c r="C292" s="85" t="s">
        <v>29</v>
      </c>
      <c r="D292" s="31">
        <v>25</v>
      </c>
      <c r="E292" s="87"/>
      <c r="F292" s="88"/>
      <c r="G292" s="52">
        <v>1.3266910012631581</v>
      </c>
      <c r="H292" s="25">
        <f>D292*G292</f>
        <v>33.167275031578953</v>
      </c>
      <c r="I292" s="26">
        <f t="shared" si="30"/>
        <v>39.800730037894745</v>
      </c>
      <c r="P292" s="1">
        <v>738720600</v>
      </c>
    </row>
    <row r="293" spans="1:16" ht="15" customHeight="1" x14ac:dyDescent="0.25">
      <c r="A293" s="84" t="s">
        <v>605</v>
      </c>
      <c r="B293" s="89"/>
      <c r="C293" s="89"/>
      <c r="D293" s="89"/>
      <c r="E293" s="89"/>
      <c r="F293" s="89"/>
      <c r="G293" s="59"/>
      <c r="H293" s="90"/>
      <c r="I293" s="91"/>
    </row>
    <row r="294" spans="1:16" x14ac:dyDescent="0.25">
      <c r="A294" s="18" t="s">
        <v>606</v>
      </c>
      <c r="B294" s="19" t="s">
        <v>607</v>
      </c>
      <c r="C294" s="85" t="s">
        <v>29</v>
      </c>
      <c r="D294" s="31">
        <v>2.5</v>
      </c>
      <c r="E294" s="87"/>
      <c r="F294" s="88"/>
      <c r="G294" s="52">
        <v>3.327291708631579</v>
      </c>
      <c r="H294" s="25">
        <f>D294*G294</f>
        <v>8.3182292715789465</v>
      </c>
      <c r="I294" s="26">
        <f>H294*1.2</f>
        <v>9.9818751258947351</v>
      </c>
    </row>
    <row r="295" spans="1:16" x14ac:dyDescent="0.25">
      <c r="A295" s="18" t="s">
        <v>608</v>
      </c>
      <c r="B295" s="19" t="s">
        <v>609</v>
      </c>
      <c r="C295" s="85" t="s">
        <v>29</v>
      </c>
      <c r="D295" s="31">
        <v>2.5</v>
      </c>
      <c r="E295" s="87"/>
      <c r="F295" s="88"/>
      <c r="G295" s="52">
        <v>3.4531136639999995</v>
      </c>
      <c r="H295" s="25">
        <f>D295*G295</f>
        <v>8.6327841599999982</v>
      </c>
      <c r="I295" s="26">
        <f>H295*1.2</f>
        <v>10.359340991999998</v>
      </c>
    </row>
    <row r="296" spans="1:16" x14ac:dyDescent="0.25">
      <c r="A296" s="18" t="s">
        <v>610</v>
      </c>
      <c r="B296" s="19" t="s">
        <v>611</v>
      </c>
      <c r="C296" s="85" t="s">
        <v>29</v>
      </c>
      <c r="D296" s="31">
        <v>2.5</v>
      </c>
      <c r="E296" s="87"/>
      <c r="F296" s="88"/>
      <c r="G296" s="52">
        <v>3.7233978644210532</v>
      </c>
      <c r="H296" s="25">
        <f>D296*G296</f>
        <v>9.3084946610526327</v>
      </c>
      <c r="I296" s="26">
        <f>H296*1.2</f>
        <v>11.170193593263159</v>
      </c>
    </row>
    <row r="297" spans="1:16" x14ac:dyDescent="0.25">
      <c r="A297" s="18" t="s">
        <v>612</v>
      </c>
      <c r="B297" s="19" t="s">
        <v>613</v>
      </c>
      <c r="C297" s="85" t="s">
        <v>29</v>
      </c>
      <c r="D297" s="31">
        <v>2</v>
      </c>
      <c r="E297" s="87"/>
      <c r="F297" s="88"/>
      <c r="G297" s="52">
        <v>18.172729084631577</v>
      </c>
      <c r="H297" s="25">
        <f>D297*G297</f>
        <v>36.345458169263154</v>
      </c>
      <c r="I297" s="26">
        <f>H297*1.2</f>
        <v>43.614549803115786</v>
      </c>
    </row>
    <row r="298" spans="1:16" x14ac:dyDescent="0.25">
      <c r="A298" s="18" t="s">
        <v>614</v>
      </c>
      <c r="B298" s="19" t="s">
        <v>615</v>
      </c>
      <c r="C298" s="85" t="s">
        <v>29</v>
      </c>
      <c r="D298" s="31">
        <v>2</v>
      </c>
      <c r="E298" s="87"/>
      <c r="F298" s="88"/>
      <c r="G298" s="52">
        <v>14.480398369684208</v>
      </c>
      <c r="H298" s="25">
        <f>D298*G298</f>
        <v>28.960796739368416</v>
      </c>
      <c r="I298" s="26">
        <f>H298*1.2</f>
        <v>34.752956087242097</v>
      </c>
    </row>
    <row r="299" spans="1:16" ht="15.6" x14ac:dyDescent="0.25">
      <c r="A299" s="84" t="s">
        <v>616</v>
      </c>
      <c r="B299" s="89"/>
      <c r="C299" s="89"/>
      <c r="D299" s="89"/>
      <c r="E299" s="89"/>
      <c r="F299" s="89"/>
      <c r="G299" s="59"/>
      <c r="H299" s="90"/>
      <c r="I299" s="91"/>
    </row>
    <row r="300" spans="1:16" x14ac:dyDescent="0.25">
      <c r="A300" s="18" t="s">
        <v>617</v>
      </c>
      <c r="B300" s="19" t="s">
        <v>618</v>
      </c>
      <c r="C300" s="85" t="s">
        <v>29</v>
      </c>
      <c r="D300" s="31">
        <v>2.5</v>
      </c>
      <c r="E300" s="87"/>
      <c r="F300" s="88"/>
      <c r="G300" s="52">
        <v>2.3431555515789473</v>
      </c>
      <c r="H300" s="25">
        <f t="shared" ref="H300:H317" si="31">D300*G300</f>
        <v>5.8578888789473682</v>
      </c>
      <c r="I300" s="26">
        <f t="shared" si="30"/>
        <v>7.0294666547368418</v>
      </c>
      <c r="P300" s="1">
        <v>738720568</v>
      </c>
    </row>
    <row r="301" spans="1:16" x14ac:dyDescent="0.25">
      <c r="A301" s="18" t="s">
        <v>619</v>
      </c>
      <c r="B301" s="19" t="s">
        <v>620</v>
      </c>
      <c r="C301" s="85" t="s">
        <v>29</v>
      </c>
      <c r="D301" s="31">
        <v>2.5</v>
      </c>
      <c r="E301" s="87"/>
      <c r="F301" s="88"/>
      <c r="G301" s="52">
        <v>2.6576872427368419</v>
      </c>
      <c r="H301" s="25">
        <f t="shared" si="31"/>
        <v>6.6442181068421045</v>
      </c>
      <c r="I301" s="26">
        <f t="shared" si="30"/>
        <v>7.9730617282105252</v>
      </c>
      <c r="P301" s="1">
        <v>738720569</v>
      </c>
    </row>
    <row r="302" spans="1:16" x14ac:dyDescent="0.25">
      <c r="A302" s="18" t="s">
        <v>621</v>
      </c>
      <c r="B302" s="19" t="s">
        <v>622</v>
      </c>
      <c r="C302" s="85" t="s">
        <v>29</v>
      </c>
      <c r="D302" s="31">
        <v>2.5</v>
      </c>
      <c r="E302" s="87"/>
      <c r="F302" s="88"/>
      <c r="G302" s="52">
        <v>2.9722189338947369</v>
      </c>
      <c r="H302" s="25">
        <f t="shared" si="31"/>
        <v>7.4305473347368425</v>
      </c>
      <c r="I302" s="26">
        <f t="shared" si="30"/>
        <v>8.9166568016842103</v>
      </c>
      <c r="P302" s="1">
        <v>738720570</v>
      </c>
    </row>
    <row r="303" spans="1:16" x14ac:dyDescent="0.25">
      <c r="A303" s="18" t="s">
        <v>623</v>
      </c>
      <c r="B303" s="19" t="s">
        <v>624</v>
      </c>
      <c r="C303" s="85" t="s">
        <v>29</v>
      </c>
      <c r="D303" s="31">
        <v>2.5</v>
      </c>
      <c r="E303" s="87"/>
      <c r="F303" s="88"/>
      <c r="G303" s="52">
        <v>3.2234220966315781</v>
      </c>
      <c r="H303" s="25">
        <f t="shared" si="31"/>
        <v>8.0585552415789454</v>
      </c>
      <c r="I303" s="26">
        <f t="shared" si="30"/>
        <v>9.6702662898947338</v>
      </c>
      <c r="P303" s="1">
        <v>738720571</v>
      </c>
    </row>
    <row r="304" spans="1:16" x14ac:dyDescent="0.25">
      <c r="A304" s="18" t="s">
        <v>625</v>
      </c>
      <c r="B304" s="19" t="s">
        <v>626</v>
      </c>
      <c r="C304" s="85" t="s">
        <v>29</v>
      </c>
      <c r="D304" s="31">
        <v>2.5</v>
      </c>
      <c r="E304" s="87"/>
      <c r="F304" s="88"/>
      <c r="G304" s="52">
        <v>3.5379537877894731</v>
      </c>
      <c r="H304" s="25">
        <f t="shared" si="31"/>
        <v>8.8448844694736835</v>
      </c>
      <c r="I304" s="26">
        <f t="shared" si="30"/>
        <v>10.61386136336842</v>
      </c>
      <c r="P304" s="1">
        <v>738720572</v>
      </c>
    </row>
    <row r="305" spans="1:16" x14ac:dyDescent="0.25">
      <c r="A305" s="18" t="s">
        <v>627</v>
      </c>
      <c r="B305" s="19" t="s">
        <v>628</v>
      </c>
      <c r="C305" s="85" t="s">
        <v>29</v>
      </c>
      <c r="D305" s="31">
        <v>2.5</v>
      </c>
      <c r="E305" s="87"/>
      <c r="F305" s="88"/>
      <c r="G305" s="52">
        <v>3.8524854789473686</v>
      </c>
      <c r="H305" s="25">
        <f t="shared" si="31"/>
        <v>9.6312136973684215</v>
      </c>
      <c r="I305" s="26">
        <f t="shared" si="30"/>
        <v>11.557456436842106</v>
      </c>
      <c r="P305" s="1">
        <v>738720573</v>
      </c>
    </row>
    <row r="306" spans="1:16" x14ac:dyDescent="0.25">
      <c r="A306" s="18" t="s">
        <v>629</v>
      </c>
      <c r="B306" s="19" t="s">
        <v>630</v>
      </c>
      <c r="C306" s="85" t="s">
        <v>29</v>
      </c>
      <c r="D306" s="31">
        <v>2.5</v>
      </c>
      <c r="E306" s="87"/>
      <c r="F306" s="88"/>
      <c r="G306" s="52">
        <v>4.1627952682105258</v>
      </c>
      <c r="H306" s="25">
        <f t="shared" si="31"/>
        <v>10.406988170526315</v>
      </c>
      <c r="I306" s="26">
        <f t="shared" si="30"/>
        <v>12.488385804631578</v>
      </c>
      <c r="P306" s="1">
        <v>738720574</v>
      </c>
    </row>
    <row r="307" spans="1:16" x14ac:dyDescent="0.25">
      <c r="A307" s="18" t="s">
        <v>631</v>
      </c>
      <c r="B307" s="19" t="s">
        <v>632</v>
      </c>
      <c r="C307" s="85" t="s">
        <v>29</v>
      </c>
      <c r="D307" s="31">
        <v>2.5</v>
      </c>
      <c r="E307" s="87"/>
      <c r="F307" s="88"/>
      <c r="G307" s="52">
        <v>4.4752160084210528</v>
      </c>
      <c r="H307" s="25">
        <f t="shared" si="31"/>
        <v>11.188040021052633</v>
      </c>
      <c r="I307" s="26">
        <f t="shared" si="30"/>
        <v>13.425648025263159</v>
      </c>
      <c r="P307" s="1">
        <v>738720575</v>
      </c>
    </row>
    <row r="308" spans="1:16" x14ac:dyDescent="0.25">
      <c r="A308" s="18" t="s">
        <v>633</v>
      </c>
      <c r="B308" s="19" t="s">
        <v>634</v>
      </c>
      <c r="C308" s="85" t="s">
        <v>29</v>
      </c>
      <c r="D308" s="31">
        <v>2.5</v>
      </c>
      <c r="E308" s="87"/>
      <c r="F308" s="88"/>
      <c r="G308" s="52">
        <v>4.7918586505263159</v>
      </c>
      <c r="H308" s="25">
        <f t="shared" si="31"/>
        <v>11.979646626315789</v>
      </c>
      <c r="I308" s="26">
        <f t="shared" si="30"/>
        <v>14.375575951578947</v>
      </c>
      <c r="P308" s="1">
        <v>738720576</v>
      </c>
    </row>
    <row r="309" spans="1:16" x14ac:dyDescent="0.25">
      <c r="A309" s="18" t="s">
        <v>635</v>
      </c>
      <c r="B309" s="19" t="s">
        <v>636</v>
      </c>
      <c r="C309" s="85" t="s">
        <v>29</v>
      </c>
      <c r="D309" s="31">
        <v>2.5</v>
      </c>
      <c r="E309" s="87"/>
      <c r="F309" s="88"/>
      <c r="G309" s="52">
        <v>5.1042793907368429</v>
      </c>
      <c r="H309" s="25">
        <f t="shared" si="31"/>
        <v>12.760698476842107</v>
      </c>
      <c r="I309" s="26">
        <f t="shared" si="30"/>
        <v>15.312838172210528</v>
      </c>
      <c r="P309" s="1">
        <v>738720577</v>
      </c>
    </row>
    <row r="310" spans="1:16" x14ac:dyDescent="0.25">
      <c r="A310" s="18" t="s">
        <v>637</v>
      </c>
      <c r="B310" s="19" t="s">
        <v>638</v>
      </c>
      <c r="C310" s="85" t="s">
        <v>29</v>
      </c>
      <c r="D310" s="31">
        <v>2.5</v>
      </c>
      <c r="E310" s="87"/>
      <c r="F310" s="88"/>
      <c r="G310" s="52">
        <v>5.4167001309473681</v>
      </c>
      <c r="H310" s="25">
        <f t="shared" si="31"/>
        <v>13.541750327368421</v>
      </c>
      <c r="I310" s="26">
        <f t="shared" si="30"/>
        <v>16.250100392842104</v>
      </c>
      <c r="P310" s="1">
        <v>738720578</v>
      </c>
    </row>
    <row r="311" spans="1:16" x14ac:dyDescent="0.25">
      <c r="A311" s="18" t="s">
        <v>639</v>
      </c>
      <c r="B311" s="19" t="s">
        <v>640</v>
      </c>
      <c r="C311" s="85" t="s">
        <v>29</v>
      </c>
      <c r="D311" s="31">
        <v>2.5</v>
      </c>
      <c r="E311" s="87"/>
      <c r="F311" s="88"/>
      <c r="G311" s="52">
        <v>5.7312318221052632</v>
      </c>
      <c r="H311" s="25">
        <f t="shared" si="31"/>
        <v>14.328079555263159</v>
      </c>
      <c r="I311" s="26">
        <f t="shared" si="30"/>
        <v>17.193695466315791</v>
      </c>
      <c r="P311" s="1">
        <v>738720579</v>
      </c>
    </row>
    <row r="312" spans="1:16" x14ac:dyDescent="0.25">
      <c r="A312" s="18" t="s">
        <v>641</v>
      </c>
      <c r="B312" s="19" t="s">
        <v>642</v>
      </c>
      <c r="C312" s="85" t="s">
        <v>29</v>
      </c>
      <c r="D312" s="31">
        <v>2.5</v>
      </c>
      <c r="E312" s="87"/>
      <c r="F312" s="88"/>
      <c r="G312" s="52">
        <v>6.0457635132631564</v>
      </c>
      <c r="H312" s="25">
        <f t="shared" si="31"/>
        <v>15.114408783157891</v>
      </c>
      <c r="I312" s="26">
        <f t="shared" si="30"/>
        <v>18.137290539789468</v>
      </c>
      <c r="P312" s="1">
        <v>738720580</v>
      </c>
    </row>
    <row r="313" spans="1:16" x14ac:dyDescent="0.25">
      <c r="A313" s="18" t="s">
        <v>643</v>
      </c>
      <c r="B313" s="19" t="s">
        <v>644</v>
      </c>
      <c r="C313" s="85" t="s">
        <v>29</v>
      </c>
      <c r="D313" s="31">
        <v>2.5</v>
      </c>
      <c r="E313" s="87"/>
      <c r="F313" s="88"/>
      <c r="G313" s="52">
        <v>6.3602952044210515</v>
      </c>
      <c r="H313" s="25">
        <f t="shared" si="31"/>
        <v>15.900738011052628</v>
      </c>
      <c r="I313" s="26">
        <f t="shared" si="30"/>
        <v>19.080885613263153</v>
      </c>
      <c r="P313" s="1">
        <v>738720581</v>
      </c>
    </row>
    <row r="314" spans="1:16" x14ac:dyDescent="0.25">
      <c r="A314" s="18" t="s">
        <v>645</v>
      </c>
      <c r="B314" s="19" t="s">
        <v>646</v>
      </c>
      <c r="C314" s="85" t="s">
        <v>29</v>
      </c>
      <c r="D314" s="31">
        <v>2.5</v>
      </c>
      <c r="E314" s="87"/>
      <c r="F314" s="88"/>
      <c r="G314" s="52">
        <v>6.6706049936842087</v>
      </c>
      <c r="H314" s="25">
        <f t="shared" si="31"/>
        <v>16.676512484210523</v>
      </c>
      <c r="I314" s="26">
        <f t="shared" si="30"/>
        <v>20.011814981052627</v>
      </c>
      <c r="P314" s="1">
        <v>738720582</v>
      </c>
    </row>
    <row r="315" spans="1:16" x14ac:dyDescent="0.25">
      <c r="A315" s="18" t="s">
        <v>647</v>
      </c>
      <c r="B315" s="19" t="s">
        <v>648</v>
      </c>
      <c r="C315" s="85" t="s">
        <v>29</v>
      </c>
      <c r="D315" s="31">
        <v>2.5</v>
      </c>
      <c r="E315" s="87"/>
      <c r="F315" s="88"/>
      <c r="G315" s="52">
        <v>7.3672188063157877</v>
      </c>
      <c r="H315" s="25">
        <f t="shared" si="31"/>
        <v>18.418047015789469</v>
      </c>
      <c r="I315" s="26">
        <f t="shared" si="30"/>
        <v>22.101656418947361</v>
      </c>
      <c r="P315" s="1">
        <v>738720583</v>
      </c>
    </row>
    <row r="316" spans="1:16" x14ac:dyDescent="0.25">
      <c r="A316" s="18" t="s">
        <v>649</v>
      </c>
      <c r="B316" s="19" t="s">
        <v>650</v>
      </c>
      <c r="C316" s="85" t="s">
        <v>29</v>
      </c>
      <c r="D316" s="31">
        <v>2.5</v>
      </c>
      <c r="E316" s="87"/>
      <c r="F316" s="88"/>
      <c r="G316" s="52">
        <v>7.9962821886315769</v>
      </c>
      <c r="H316" s="25">
        <f t="shared" si="31"/>
        <v>19.990705471578941</v>
      </c>
      <c r="I316" s="26">
        <f t="shared" si="30"/>
        <v>23.988846565894729</v>
      </c>
      <c r="P316" s="1">
        <v>738720584</v>
      </c>
    </row>
    <row r="317" spans="1:16" x14ac:dyDescent="0.25">
      <c r="A317" s="18" t="s">
        <v>651</v>
      </c>
      <c r="B317" s="19" t="s">
        <v>652</v>
      </c>
      <c r="C317" s="85" t="s">
        <v>29</v>
      </c>
      <c r="D317" s="31">
        <v>2.5</v>
      </c>
      <c r="E317" s="87"/>
      <c r="F317" s="88"/>
      <c r="G317" s="52">
        <v>2.2512686147368428</v>
      </c>
      <c r="H317" s="25">
        <f t="shared" si="31"/>
        <v>5.6281715368421068</v>
      </c>
      <c r="I317" s="26">
        <f t="shared" si="30"/>
        <v>6.753805844210528</v>
      </c>
      <c r="P317" s="1">
        <v>738720585</v>
      </c>
    </row>
    <row r="318" spans="1:16" ht="15.6" x14ac:dyDescent="0.25">
      <c r="A318" s="84" t="s">
        <v>653</v>
      </c>
      <c r="B318" s="89"/>
      <c r="C318" s="89"/>
      <c r="D318" s="89"/>
      <c r="E318" s="89"/>
      <c r="F318" s="89"/>
      <c r="G318" s="59"/>
      <c r="H318" s="90"/>
      <c r="I318" s="91"/>
    </row>
    <row r="319" spans="1:16" x14ac:dyDescent="0.25">
      <c r="A319" s="18" t="s">
        <v>654</v>
      </c>
      <c r="B319" s="19" t="s">
        <v>655</v>
      </c>
      <c r="C319" s="85" t="s">
        <v>38</v>
      </c>
      <c r="D319" s="31" t="s">
        <v>656</v>
      </c>
      <c r="E319" s="87"/>
      <c r="F319" s="88"/>
      <c r="G319" s="52">
        <v>0.1005283469473684</v>
      </c>
      <c r="H319" s="25">
        <f t="shared" ref="H319:H326" si="32">D319*G319</f>
        <v>10.052834694736839</v>
      </c>
      <c r="I319" s="26">
        <f t="shared" si="30"/>
        <v>12.063401633684206</v>
      </c>
      <c r="P319" s="1">
        <v>738720593</v>
      </c>
    </row>
    <row r="320" spans="1:16" x14ac:dyDescent="0.25">
      <c r="A320" s="18" t="s">
        <v>657</v>
      </c>
      <c r="B320" s="19" t="s">
        <v>658</v>
      </c>
      <c r="C320" s="85" t="s">
        <v>38</v>
      </c>
      <c r="D320" s="31" t="s">
        <v>659</v>
      </c>
      <c r="E320" s="87"/>
      <c r="F320" s="88"/>
      <c r="G320" s="52">
        <v>9.6280670315789463E-2</v>
      </c>
      <c r="H320" s="25">
        <f t="shared" si="32"/>
        <v>4.8140335157894736</v>
      </c>
      <c r="I320" s="26">
        <f t="shared" si="30"/>
        <v>5.7768402189473678</v>
      </c>
      <c r="P320" s="1">
        <v>738720586</v>
      </c>
    </row>
    <row r="321" spans="1:16" x14ac:dyDescent="0.25">
      <c r="A321" s="18" t="s">
        <v>660</v>
      </c>
      <c r="B321" s="19" t="s">
        <v>661</v>
      </c>
      <c r="C321" s="85" t="s">
        <v>38</v>
      </c>
      <c r="D321" s="31" t="s">
        <v>659</v>
      </c>
      <c r="E321" s="87"/>
      <c r="F321" s="88"/>
      <c r="G321" s="52">
        <v>0.1005283469473684</v>
      </c>
      <c r="H321" s="25">
        <f t="shared" si="32"/>
        <v>5.0264173473684197</v>
      </c>
      <c r="I321" s="26">
        <f t="shared" si="30"/>
        <v>6.0317008168421031</v>
      </c>
      <c r="P321" s="1">
        <v>738720587</v>
      </c>
    </row>
    <row r="322" spans="1:16" x14ac:dyDescent="0.25">
      <c r="A322" s="18" t="s">
        <v>662</v>
      </c>
      <c r="B322" s="19" t="s">
        <v>663</v>
      </c>
      <c r="C322" s="85" t="s">
        <v>38</v>
      </c>
      <c r="D322" s="31" t="s">
        <v>659</v>
      </c>
      <c r="E322" s="87"/>
      <c r="F322" s="88"/>
      <c r="G322" s="52">
        <v>0.11185548463157897</v>
      </c>
      <c r="H322" s="25">
        <f t="shared" si="32"/>
        <v>5.5927742315789484</v>
      </c>
      <c r="I322" s="26">
        <f t="shared" si="30"/>
        <v>6.7113290778947379</v>
      </c>
      <c r="P322" s="1">
        <v>738720588</v>
      </c>
    </row>
    <row r="323" spans="1:16" x14ac:dyDescent="0.25">
      <c r="A323" s="18" t="s">
        <v>664</v>
      </c>
      <c r="B323" s="19" t="s">
        <v>665</v>
      </c>
      <c r="C323" s="85" t="s">
        <v>38</v>
      </c>
      <c r="D323" s="31" t="s">
        <v>659</v>
      </c>
      <c r="E323" s="87"/>
      <c r="F323" s="88"/>
      <c r="G323" s="52">
        <v>0.11185548463157897</v>
      </c>
      <c r="H323" s="25">
        <f t="shared" si="32"/>
        <v>5.5927742315789484</v>
      </c>
      <c r="I323" s="26">
        <f t="shared" si="30"/>
        <v>6.7113290778947379</v>
      </c>
      <c r="P323" s="1">
        <v>738720589</v>
      </c>
    </row>
    <row r="324" spans="1:16" x14ac:dyDescent="0.25">
      <c r="A324" s="18" t="s">
        <v>666</v>
      </c>
      <c r="B324" s="19" t="s">
        <v>667</v>
      </c>
      <c r="C324" s="85" t="s">
        <v>38</v>
      </c>
      <c r="D324" s="31" t="s">
        <v>659</v>
      </c>
      <c r="E324" s="87"/>
      <c r="F324" s="88"/>
      <c r="G324" s="52">
        <v>0.12176673010526318</v>
      </c>
      <c r="H324" s="25">
        <f t="shared" si="32"/>
        <v>6.0883365052631593</v>
      </c>
      <c r="I324" s="26">
        <f t="shared" si="30"/>
        <v>7.3060038063157906</v>
      </c>
      <c r="P324" s="1">
        <v>738720590</v>
      </c>
    </row>
    <row r="325" spans="1:16" x14ac:dyDescent="0.25">
      <c r="A325" s="18" t="s">
        <v>668</v>
      </c>
      <c r="B325" s="19" t="s">
        <v>669</v>
      </c>
      <c r="C325" s="85" t="s">
        <v>38</v>
      </c>
      <c r="D325" s="31" t="s">
        <v>659</v>
      </c>
      <c r="E325" s="87"/>
      <c r="F325" s="88"/>
      <c r="G325" s="52">
        <v>0.14442100547368422</v>
      </c>
      <c r="H325" s="25">
        <f t="shared" si="32"/>
        <v>7.2210502736842113</v>
      </c>
      <c r="I325" s="26">
        <f t="shared" si="30"/>
        <v>8.6652603284210539</v>
      </c>
      <c r="P325" s="1">
        <v>738720591</v>
      </c>
    </row>
    <row r="326" spans="1:16" x14ac:dyDescent="0.25">
      <c r="A326" s="18" t="s">
        <v>670</v>
      </c>
      <c r="B326" s="19" t="s">
        <v>671</v>
      </c>
      <c r="C326" s="85" t="s">
        <v>38</v>
      </c>
      <c r="D326" s="31" t="s">
        <v>659</v>
      </c>
      <c r="E326" s="87"/>
      <c r="F326" s="88"/>
      <c r="G326" s="52">
        <v>0.15857992757894737</v>
      </c>
      <c r="H326" s="25">
        <f t="shared" si="32"/>
        <v>7.9289963789473683</v>
      </c>
      <c r="I326" s="26">
        <f t="shared" si="30"/>
        <v>9.514795654736842</v>
      </c>
      <c r="P326" s="1">
        <v>738720592</v>
      </c>
    </row>
    <row r="327" spans="1:16" ht="15.6" x14ac:dyDescent="0.25">
      <c r="A327" s="84" t="s">
        <v>672</v>
      </c>
      <c r="B327" s="89"/>
      <c r="C327" s="89"/>
      <c r="D327" s="89"/>
      <c r="E327" s="89"/>
      <c r="F327" s="89"/>
      <c r="G327" s="59"/>
      <c r="H327" s="90"/>
      <c r="I327" s="91"/>
    </row>
    <row r="328" spans="1:16" x14ac:dyDescent="0.25">
      <c r="A328" s="18" t="s">
        <v>673</v>
      </c>
      <c r="B328" s="19" t="s">
        <v>674</v>
      </c>
      <c r="C328" s="85" t="s">
        <v>29</v>
      </c>
      <c r="D328" s="31">
        <v>2.5</v>
      </c>
      <c r="E328" s="87"/>
      <c r="F328" s="88"/>
      <c r="G328" s="52">
        <v>9.1622384943157922</v>
      </c>
      <c r="H328" s="25">
        <f t="shared" ref="H328:H333" si="33">D328*G328</f>
        <v>22.905596235789481</v>
      </c>
      <c r="I328" s="26">
        <f t="shared" si="30"/>
        <v>27.486715482947378</v>
      </c>
      <c r="P328" s="1">
        <v>738721081</v>
      </c>
    </row>
    <row r="329" spans="1:16" x14ac:dyDescent="0.25">
      <c r="A329" s="18" t="s">
        <v>675</v>
      </c>
      <c r="B329" s="19" t="s">
        <v>676</v>
      </c>
      <c r="C329" s="85" t="s">
        <v>29</v>
      </c>
      <c r="D329" s="31">
        <v>2.5</v>
      </c>
      <c r="E329" s="87"/>
      <c r="F329" s="88"/>
      <c r="G329" s="52">
        <v>10.722551710315793</v>
      </c>
      <c r="H329" s="25">
        <f t="shared" si="33"/>
        <v>26.806379275789482</v>
      </c>
      <c r="I329" s="26">
        <f t="shared" si="30"/>
        <v>32.167655130947374</v>
      </c>
      <c r="P329" s="1">
        <v>738720615</v>
      </c>
    </row>
    <row r="330" spans="1:16" x14ac:dyDescent="0.25">
      <c r="A330" s="18" t="s">
        <v>677</v>
      </c>
      <c r="B330" s="19" t="s">
        <v>678</v>
      </c>
      <c r="C330" s="85" t="s">
        <v>29</v>
      </c>
      <c r="D330" s="31">
        <v>2.5</v>
      </c>
      <c r="E330" s="87"/>
      <c r="F330" s="88"/>
      <c r="G330" s="52">
        <v>9.3307296673684199</v>
      </c>
      <c r="H330" s="25">
        <f t="shared" si="33"/>
        <v>23.326824168421048</v>
      </c>
      <c r="I330" s="26">
        <f t="shared" si="30"/>
        <v>27.992189002105256</v>
      </c>
      <c r="P330" s="1">
        <v>738721082</v>
      </c>
    </row>
    <row r="331" spans="1:16" x14ac:dyDescent="0.25">
      <c r="A331" s="18" t="s">
        <v>679</v>
      </c>
      <c r="B331" s="19" t="s">
        <v>680</v>
      </c>
      <c r="C331" s="85" t="s">
        <v>29</v>
      </c>
      <c r="D331" s="31">
        <v>2.5</v>
      </c>
      <c r="E331" s="87"/>
      <c r="F331" s="88"/>
      <c r="G331" s="52">
        <v>10.596537303578947</v>
      </c>
      <c r="H331" s="25">
        <f t="shared" si="33"/>
        <v>26.491343258947367</v>
      </c>
      <c r="I331" s="26">
        <f t="shared" si="30"/>
        <v>31.789611910736838</v>
      </c>
      <c r="P331" s="1">
        <v>738720616</v>
      </c>
    </row>
    <row r="332" spans="1:16" x14ac:dyDescent="0.25">
      <c r="A332" s="18" t="s">
        <v>681</v>
      </c>
      <c r="B332" s="19" t="s">
        <v>682</v>
      </c>
      <c r="C332" s="85" t="s">
        <v>29</v>
      </c>
      <c r="D332" s="31">
        <v>2</v>
      </c>
      <c r="E332" s="87"/>
      <c r="F332" s="88"/>
      <c r="G332" s="52">
        <v>12.13702802863158</v>
      </c>
      <c r="H332" s="25">
        <f t="shared" si="33"/>
        <v>24.274056057263159</v>
      </c>
      <c r="I332" s="26">
        <f t="shared" si="30"/>
        <v>29.128867268715791</v>
      </c>
      <c r="P332" s="1">
        <v>738720625</v>
      </c>
    </row>
    <row r="333" spans="1:16" x14ac:dyDescent="0.25">
      <c r="A333" s="18" t="s">
        <v>683</v>
      </c>
      <c r="B333" s="19" t="s">
        <v>684</v>
      </c>
      <c r="C333" s="85" t="s">
        <v>29</v>
      </c>
      <c r="D333" s="31">
        <v>2</v>
      </c>
      <c r="E333" s="87"/>
      <c r="F333" s="88"/>
      <c r="G333" s="52">
        <v>13.667607508210528</v>
      </c>
      <c r="H333" s="25">
        <f t="shared" si="33"/>
        <v>27.335215016421056</v>
      </c>
      <c r="I333" s="26">
        <f t="shared" si="30"/>
        <v>32.802258019705263</v>
      </c>
      <c r="P333" s="1">
        <v>738720626</v>
      </c>
    </row>
    <row r="334" spans="1:16" ht="15.6" x14ac:dyDescent="0.25">
      <c r="A334" s="84" t="s">
        <v>685</v>
      </c>
      <c r="B334" s="89"/>
      <c r="C334" s="89"/>
      <c r="D334" s="89"/>
      <c r="E334" s="89"/>
      <c r="F334" s="89"/>
      <c r="G334" s="59"/>
      <c r="H334" s="90"/>
      <c r="I334" s="91"/>
    </row>
    <row r="335" spans="1:16" x14ac:dyDescent="0.25">
      <c r="A335" s="18" t="s">
        <v>686</v>
      </c>
      <c r="B335" s="19" t="s">
        <v>687</v>
      </c>
      <c r="C335" s="85" t="s">
        <v>688</v>
      </c>
      <c r="D335" s="31">
        <v>55</v>
      </c>
      <c r="E335" s="87">
        <v>1815</v>
      </c>
      <c r="F335" s="88"/>
      <c r="G335" s="52">
        <v>0.82</v>
      </c>
      <c r="H335" s="25">
        <f>D335*G335</f>
        <v>45.099999999999994</v>
      </c>
      <c r="I335" s="26">
        <f t="shared" si="30"/>
        <v>54.11999999999999</v>
      </c>
      <c r="P335" s="1">
        <v>738700004</v>
      </c>
    </row>
    <row r="336" spans="1:16" x14ac:dyDescent="0.25">
      <c r="A336" s="18" t="s">
        <v>689</v>
      </c>
      <c r="B336" s="19" t="s">
        <v>690</v>
      </c>
      <c r="C336" s="85" t="s">
        <v>688</v>
      </c>
      <c r="D336" s="31">
        <v>55</v>
      </c>
      <c r="E336" s="87">
        <v>1815</v>
      </c>
      <c r="F336" s="88"/>
      <c r="G336" s="52">
        <v>0.86</v>
      </c>
      <c r="H336" s="25">
        <f>D336*G336</f>
        <v>47.3</v>
      </c>
      <c r="I336" s="26">
        <f t="shared" si="30"/>
        <v>56.76</v>
      </c>
      <c r="P336" s="1">
        <v>738700026</v>
      </c>
    </row>
    <row r="337" spans="1:16" x14ac:dyDescent="0.25">
      <c r="A337" s="18" t="s">
        <v>691</v>
      </c>
      <c r="B337" s="19" t="s">
        <v>692</v>
      </c>
      <c r="C337" s="85" t="s">
        <v>688</v>
      </c>
      <c r="D337" s="31">
        <v>55</v>
      </c>
      <c r="E337" s="87">
        <v>1815</v>
      </c>
      <c r="F337" s="88"/>
      <c r="G337" s="52">
        <v>1.42</v>
      </c>
      <c r="H337" s="25">
        <f>D337*G337</f>
        <v>78.099999999999994</v>
      </c>
      <c r="I337" s="26">
        <f t="shared" si="30"/>
        <v>93.719999999999985</v>
      </c>
      <c r="P337" s="1">
        <v>738700023</v>
      </c>
    </row>
    <row r="338" spans="1:16" x14ac:dyDescent="0.25">
      <c r="A338" s="18" t="s">
        <v>693</v>
      </c>
      <c r="B338" s="19" t="s">
        <v>694</v>
      </c>
      <c r="C338" s="85" t="s">
        <v>688</v>
      </c>
      <c r="D338" s="31">
        <v>50</v>
      </c>
      <c r="E338" s="87">
        <v>1000</v>
      </c>
      <c r="F338" s="88"/>
      <c r="G338" s="52">
        <v>2.7</v>
      </c>
      <c r="H338" s="25">
        <f>D338*G338</f>
        <v>135</v>
      </c>
      <c r="I338" s="26">
        <f t="shared" si="30"/>
        <v>162</v>
      </c>
      <c r="P338" s="1">
        <v>738700018</v>
      </c>
    </row>
    <row r="339" spans="1:16" ht="15.6" x14ac:dyDescent="0.25">
      <c r="A339" s="84" t="s">
        <v>695</v>
      </c>
      <c r="B339" s="89"/>
      <c r="C339" s="89"/>
      <c r="D339" s="89"/>
      <c r="E339" s="89"/>
      <c r="F339" s="89"/>
      <c r="G339" s="59"/>
      <c r="H339" s="90"/>
      <c r="I339" s="91"/>
    </row>
    <row r="340" spans="1:16" x14ac:dyDescent="0.25">
      <c r="A340" s="18" t="s">
        <v>696</v>
      </c>
      <c r="B340" s="19" t="s">
        <v>697</v>
      </c>
      <c r="C340" s="85" t="s">
        <v>38</v>
      </c>
      <c r="D340" s="31">
        <v>100</v>
      </c>
      <c r="E340" s="87"/>
      <c r="F340" s="88"/>
      <c r="G340" s="52">
        <v>0.37400000000000005</v>
      </c>
      <c r="H340" s="25">
        <f t="shared" ref="H340:H346" si="34">D340*G340</f>
        <v>37.400000000000006</v>
      </c>
      <c r="I340" s="26">
        <f>H340*1.2</f>
        <v>44.88</v>
      </c>
      <c r="P340" s="1">
        <v>738720987</v>
      </c>
    </row>
    <row r="341" spans="1:16" x14ac:dyDescent="0.25">
      <c r="A341" s="18" t="s">
        <v>698</v>
      </c>
      <c r="B341" s="19" t="s">
        <v>699</v>
      </c>
      <c r="C341" s="85" t="s">
        <v>38</v>
      </c>
      <c r="D341" s="31">
        <v>100</v>
      </c>
      <c r="E341" s="87"/>
      <c r="F341" s="88"/>
      <c r="G341" s="52">
        <v>0.40150000000000002</v>
      </c>
      <c r="H341" s="25">
        <f t="shared" si="34"/>
        <v>40.150000000000006</v>
      </c>
      <c r="I341" s="26">
        <f t="shared" ref="I341:I381" si="35">H341*1.2</f>
        <v>48.180000000000007</v>
      </c>
      <c r="P341" s="1">
        <v>738720988</v>
      </c>
    </row>
    <row r="342" spans="1:16" x14ac:dyDescent="0.25">
      <c r="A342" s="18" t="s">
        <v>700</v>
      </c>
      <c r="B342" s="19" t="s">
        <v>701</v>
      </c>
      <c r="C342" s="85" t="s">
        <v>38</v>
      </c>
      <c r="D342" s="31">
        <v>100</v>
      </c>
      <c r="E342" s="87"/>
      <c r="F342" s="88"/>
      <c r="G342" s="52">
        <v>0.43230000000000007</v>
      </c>
      <c r="H342" s="25">
        <f t="shared" si="34"/>
        <v>43.230000000000004</v>
      </c>
      <c r="I342" s="26">
        <f t="shared" si="35"/>
        <v>51.876000000000005</v>
      </c>
      <c r="P342" s="1">
        <v>738720989</v>
      </c>
    </row>
    <row r="343" spans="1:16" x14ac:dyDescent="0.25">
      <c r="A343" s="18" t="s">
        <v>702</v>
      </c>
      <c r="B343" s="19" t="s">
        <v>703</v>
      </c>
      <c r="C343" s="85" t="s">
        <v>38</v>
      </c>
      <c r="D343" s="31">
        <v>100</v>
      </c>
      <c r="E343" s="87"/>
      <c r="F343" s="88"/>
      <c r="G343" s="52">
        <v>0.47740000000000005</v>
      </c>
      <c r="H343" s="25">
        <f t="shared" si="34"/>
        <v>47.74</v>
      </c>
      <c r="I343" s="26">
        <f t="shared" si="35"/>
        <v>57.288000000000004</v>
      </c>
      <c r="P343" s="1">
        <v>738720993</v>
      </c>
    </row>
    <row r="344" spans="1:16" x14ac:dyDescent="0.25">
      <c r="A344" s="18" t="s">
        <v>704</v>
      </c>
      <c r="B344" s="19" t="s">
        <v>705</v>
      </c>
      <c r="C344" s="85" t="s">
        <v>38</v>
      </c>
      <c r="D344" s="31">
        <v>100</v>
      </c>
      <c r="E344" s="87"/>
      <c r="F344" s="88"/>
      <c r="G344" s="52">
        <v>0.50930000000000009</v>
      </c>
      <c r="H344" s="25">
        <f t="shared" si="34"/>
        <v>50.930000000000007</v>
      </c>
      <c r="I344" s="26">
        <f t="shared" si="35"/>
        <v>61.116000000000007</v>
      </c>
      <c r="P344" s="1">
        <v>738720990</v>
      </c>
    </row>
    <row r="345" spans="1:16" x14ac:dyDescent="0.25">
      <c r="A345" s="18" t="s">
        <v>706</v>
      </c>
      <c r="B345" s="19" t="s">
        <v>707</v>
      </c>
      <c r="C345" s="85" t="s">
        <v>38</v>
      </c>
      <c r="D345" s="31">
        <v>100</v>
      </c>
      <c r="E345" s="87"/>
      <c r="F345" s="88"/>
      <c r="G345" s="52">
        <v>0.56210000000000004</v>
      </c>
      <c r="H345" s="25">
        <f t="shared" si="34"/>
        <v>56.210000000000008</v>
      </c>
      <c r="I345" s="26">
        <f t="shared" si="35"/>
        <v>67.452000000000012</v>
      </c>
      <c r="P345" s="1">
        <v>738720991</v>
      </c>
    </row>
    <row r="346" spans="1:16" x14ac:dyDescent="0.25">
      <c r="A346" s="18" t="s">
        <v>708</v>
      </c>
      <c r="B346" s="19" t="s">
        <v>709</v>
      </c>
      <c r="C346" s="85" t="s">
        <v>38</v>
      </c>
      <c r="D346" s="31">
        <v>100</v>
      </c>
      <c r="E346" s="87"/>
      <c r="F346" s="88"/>
      <c r="G346" s="52">
        <v>0.63580000000000003</v>
      </c>
      <c r="H346" s="25">
        <f t="shared" si="34"/>
        <v>63.580000000000005</v>
      </c>
      <c r="I346" s="26">
        <f t="shared" si="35"/>
        <v>76.296000000000006</v>
      </c>
      <c r="P346" s="1">
        <v>738720992</v>
      </c>
    </row>
    <row r="347" spans="1:16" ht="15.6" x14ac:dyDescent="0.25">
      <c r="A347" s="84" t="s">
        <v>710</v>
      </c>
      <c r="B347" s="89"/>
      <c r="C347" s="89"/>
      <c r="D347" s="89"/>
      <c r="E347" s="89"/>
      <c r="F347" s="89"/>
      <c r="G347" s="59"/>
      <c r="H347" s="90"/>
      <c r="I347" s="91"/>
    </row>
    <row r="348" spans="1:16" x14ac:dyDescent="0.25">
      <c r="A348" s="18" t="s">
        <v>711</v>
      </c>
      <c r="B348" s="19" t="s">
        <v>712</v>
      </c>
      <c r="C348" s="85" t="s">
        <v>38</v>
      </c>
      <c r="D348" s="31">
        <v>100</v>
      </c>
      <c r="E348" s="87"/>
      <c r="F348" s="88"/>
      <c r="G348" s="52">
        <v>0.43230000000000007</v>
      </c>
      <c r="H348" s="25">
        <f t="shared" ref="H348:H356" si="36">D348*G348</f>
        <v>43.230000000000004</v>
      </c>
      <c r="I348" s="26">
        <f t="shared" si="35"/>
        <v>51.876000000000005</v>
      </c>
      <c r="P348" s="1">
        <v>738720912</v>
      </c>
    </row>
    <row r="349" spans="1:16" x14ac:dyDescent="0.25">
      <c r="A349" s="18" t="s">
        <v>713</v>
      </c>
      <c r="B349" s="19" t="s">
        <v>714</v>
      </c>
      <c r="C349" s="85" t="s">
        <v>38</v>
      </c>
      <c r="D349" s="31">
        <v>100</v>
      </c>
      <c r="E349" s="87"/>
      <c r="F349" s="88"/>
      <c r="G349" s="52">
        <v>0.46750000000000003</v>
      </c>
      <c r="H349" s="25">
        <f t="shared" si="36"/>
        <v>46.75</v>
      </c>
      <c r="I349" s="26">
        <f t="shared" si="35"/>
        <v>56.1</v>
      </c>
      <c r="P349" s="1">
        <v>738720913</v>
      </c>
    </row>
    <row r="350" spans="1:16" x14ac:dyDescent="0.25">
      <c r="A350" s="18" t="s">
        <v>715</v>
      </c>
      <c r="B350" s="19" t="s">
        <v>716</v>
      </c>
      <c r="C350" s="85" t="s">
        <v>38</v>
      </c>
      <c r="D350" s="31">
        <v>100</v>
      </c>
      <c r="E350" s="87"/>
      <c r="F350" s="88"/>
      <c r="G350" s="52">
        <v>0.49940000000000007</v>
      </c>
      <c r="H350" s="25">
        <f t="shared" si="36"/>
        <v>49.940000000000005</v>
      </c>
      <c r="I350" s="26">
        <f t="shared" si="35"/>
        <v>59.928000000000004</v>
      </c>
      <c r="P350" s="1">
        <v>738720912</v>
      </c>
    </row>
    <row r="351" spans="1:16" x14ac:dyDescent="0.25">
      <c r="A351" s="18" t="s">
        <v>717</v>
      </c>
      <c r="B351" s="19" t="s">
        <v>718</v>
      </c>
      <c r="C351" s="85" t="s">
        <v>38</v>
      </c>
      <c r="D351" s="31">
        <v>100</v>
      </c>
      <c r="E351" s="87"/>
      <c r="F351" s="88"/>
      <c r="G351" s="52">
        <v>0.54560000000000008</v>
      </c>
      <c r="H351" s="25">
        <f t="shared" si="36"/>
        <v>54.560000000000009</v>
      </c>
      <c r="I351" s="26">
        <f t="shared" si="35"/>
        <v>65.472000000000008</v>
      </c>
      <c r="P351" s="1">
        <v>738720914</v>
      </c>
    </row>
    <row r="352" spans="1:16" x14ac:dyDescent="0.25">
      <c r="A352" s="18" t="s">
        <v>719</v>
      </c>
      <c r="B352" s="19" t="s">
        <v>720</v>
      </c>
      <c r="C352" s="85" t="s">
        <v>38</v>
      </c>
      <c r="D352" s="31">
        <v>100</v>
      </c>
      <c r="E352" s="87"/>
      <c r="F352" s="88"/>
      <c r="G352" s="52">
        <v>0.59070000000000011</v>
      </c>
      <c r="H352" s="25">
        <f t="shared" si="36"/>
        <v>59.070000000000014</v>
      </c>
      <c r="I352" s="26">
        <f t="shared" si="35"/>
        <v>70.884000000000015</v>
      </c>
      <c r="P352" s="1">
        <v>738720915</v>
      </c>
    </row>
    <row r="353" spans="1:16" x14ac:dyDescent="0.25">
      <c r="A353" s="18" t="s">
        <v>721</v>
      </c>
      <c r="B353" s="19" t="s">
        <v>722</v>
      </c>
      <c r="C353" s="85" t="s">
        <v>38</v>
      </c>
      <c r="D353" s="31">
        <v>100</v>
      </c>
      <c r="E353" s="87"/>
      <c r="F353" s="88"/>
      <c r="G353" s="52">
        <v>0.65780000000000005</v>
      </c>
      <c r="H353" s="25">
        <f t="shared" si="36"/>
        <v>65.78</v>
      </c>
      <c r="I353" s="26">
        <f t="shared" si="35"/>
        <v>78.935999999999993</v>
      </c>
      <c r="P353" s="1">
        <v>738720917</v>
      </c>
    </row>
    <row r="354" spans="1:16" x14ac:dyDescent="0.25">
      <c r="A354" s="18" t="s">
        <v>723</v>
      </c>
      <c r="B354" s="19" t="s">
        <v>724</v>
      </c>
      <c r="C354" s="85" t="s">
        <v>38</v>
      </c>
      <c r="D354" s="31">
        <v>100</v>
      </c>
      <c r="E354" s="87"/>
      <c r="F354" s="88"/>
      <c r="G354" s="52">
        <v>0.77110000000000001</v>
      </c>
      <c r="H354" s="25">
        <f t="shared" si="36"/>
        <v>77.11</v>
      </c>
      <c r="I354" s="26">
        <f t="shared" si="35"/>
        <v>92.531999999999996</v>
      </c>
      <c r="P354" s="1">
        <v>738720918</v>
      </c>
    </row>
    <row r="355" spans="1:16" x14ac:dyDescent="0.25">
      <c r="A355" s="18" t="s">
        <v>725</v>
      </c>
      <c r="B355" s="19" t="s">
        <v>726</v>
      </c>
      <c r="C355" s="85" t="s">
        <v>38</v>
      </c>
      <c r="D355" s="31">
        <v>100</v>
      </c>
      <c r="E355" s="87"/>
      <c r="F355" s="88"/>
      <c r="G355" s="52">
        <v>1.2847999999999999</v>
      </c>
      <c r="H355" s="25">
        <f t="shared" si="36"/>
        <v>128.47999999999999</v>
      </c>
      <c r="I355" s="26">
        <f t="shared" si="35"/>
        <v>154.17599999999999</v>
      </c>
      <c r="P355" s="1">
        <v>738720919</v>
      </c>
    </row>
    <row r="356" spans="1:16" x14ac:dyDescent="0.25">
      <c r="A356" s="18" t="s">
        <v>727</v>
      </c>
      <c r="B356" s="19" t="s">
        <v>728</v>
      </c>
      <c r="C356" s="85" t="s">
        <v>38</v>
      </c>
      <c r="D356" s="31">
        <v>100</v>
      </c>
      <c r="E356" s="87"/>
      <c r="F356" s="88"/>
      <c r="G356" s="52">
        <v>1.5081000000000002</v>
      </c>
      <c r="H356" s="25">
        <f t="shared" si="36"/>
        <v>150.81000000000003</v>
      </c>
      <c r="I356" s="26">
        <f t="shared" si="35"/>
        <v>180.97200000000004</v>
      </c>
      <c r="P356" s="1">
        <v>738720920</v>
      </c>
    </row>
    <row r="357" spans="1:16" ht="31.2" x14ac:dyDescent="0.25">
      <c r="A357" s="84" t="s">
        <v>729</v>
      </c>
      <c r="B357" s="89"/>
      <c r="C357" s="89"/>
      <c r="D357" s="89"/>
      <c r="E357" s="89"/>
      <c r="F357" s="89"/>
      <c r="G357" s="59"/>
      <c r="H357" s="90"/>
      <c r="I357" s="91"/>
    </row>
    <row r="358" spans="1:16" x14ac:dyDescent="0.25">
      <c r="A358" s="18" t="s">
        <v>730</v>
      </c>
      <c r="B358" s="19" t="s">
        <v>731</v>
      </c>
      <c r="C358" s="85" t="s">
        <v>38</v>
      </c>
      <c r="D358" s="31">
        <v>100</v>
      </c>
      <c r="E358" s="87"/>
      <c r="F358" s="88"/>
      <c r="G358" s="52">
        <v>0.51040000000000008</v>
      </c>
      <c r="H358" s="25">
        <f t="shared" ref="H358:H366" si="37">D358*G358</f>
        <v>51.040000000000006</v>
      </c>
      <c r="I358" s="26">
        <f t="shared" si="35"/>
        <v>61.248000000000005</v>
      </c>
      <c r="P358" s="1">
        <v>738720740</v>
      </c>
    </row>
    <row r="359" spans="1:16" x14ac:dyDescent="0.25">
      <c r="A359" s="18" t="s">
        <v>732</v>
      </c>
      <c r="B359" s="19" t="s">
        <v>733</v>
      </c>
      <c r="C359" s="85" t="s">
        <v>38</v>
      </c>
      <c r="D359" s="31">
        <v>100</v>
      </c>
      <c r="E359" s="87"/>
      <c r="F359" s="88"/>
      <c r="G359" s="52">
        <v>0.58630000000000004</v>
      </c>
      <c r="H359" s="25">
        <f t="shared" si="37"/>
        <v>58.63</v>
      </c>
      <c r="I359" s="26">
        <f t="shared" si="35"/>
        <v>70.355999999999995</v>
      </c>
      <c r="P359" s="1">
        <v>738720741</v>
      </c>
    </row>
    <row r="360" spans="1:16" x14ac:dyDescent="0.25">
      <c r="A360" s="18" t="s">
        <v>734</v>
      </c>
      <c r="B360" s="19" t="s">
        <v>735</v>
      </c>
      <c r="C360" s="85" t="s">
        <v>38</v>
      </c>
      <c r="D360" s="31">
        <v>100</v>
      </c>
      <c r="E360" s="87"/>
      <c r="F360" s="88"/>
      <c r="G360" s="52">
        <v>0.61820000000000008</v>
      </c>
      <c r="H360" s="25">
        <f t="shared" si="37"/>
        <v>61.820000000000007</v>
      </c>
      <c r="I360" s="26">
        <f t="shared" si="35"/>
        <v>74.184000000000012</v>
      </c>
      <c r="P360" s="1">
        <v>738720742</v>
      </c>
    </row>
    <row r="361" spans="1:16" x14ac:dyDescent="0.25">
      <c r="A361" s="18" t="s">
        <v>736</v>
      </c>
      <c r="B361" s="19" t="s">
        <v>737</v>
      </c>
      <c r="C361" s="85" t="s">
        <v>38</v>
      </c>
      <c r="D361" s="31">
        <v>100</v>
      </c>
      <c r="E361" s="87"/>
      <c r="F361" s="88"/>
      <c r="G361" s="52">
        <v>0.72160000000000013</v>
      </c>
      <c r="H361" s="25">
        <f t="shared" si="37"/>
        <v>72.160000000000011</v>
      </c>
      <c r="I361" s="26">
        <f t="shared" si="35"/>
        <v>86.592000000000013</v>
      </c>
      <c r="P361" s="1">
        <v>738720743</v>
      </c>
    </row>
    <row r="362" spans="1:16" x14ac:dyDescent="0.25">
      <c r="A362" s="18" t="s">
        <v>738</v>
      </c>
      <c r="B362" s="19" t="s">
        <v>739</v>
      </c>
      <c r="C362" s="85" t="s">
        <v>38</v>
      </c>
      <c r="D362" s="31">
        <v>100</v>
      </c>
      <c r="E362" s="87"/>
      <c r="F362" s="88"/>
      <c r="G362" s="52">
        <v>0.78760000000000008</v>
      </c>
      <c r="H362" s="25">
        <f t="shared" si="37"/>
        <v>78.760000000000005</v>
      </c>
      <c r="I362" s="26">
        <f t="shared" si="35"/>
        <v>94.512</v>
      </c>
      <c r="P362" s="1">
        <v>738720744</v>
      </c>
    </row>
    <row r="363" spans="1:16" x14ac:dyDescent="0.25">
      <c r="A363" s="18" t="s">
        <v>740</v>
      </c>
      <c r="B363" s="19" t="s">
        <v>741</v>
      </c>
      <c r="C363" s="85" t="s">
        <v>38</v>
      </c>
      <c r="D363" s="31">
        <v>100</v>
      </c>
      <c r="E363" s="87"/>
      <c r="F363" s="88"/>
      <c r="G363" s="52">
        <v>0.91300000000000003</v>
      </c>
      <c r="H363" s="25">
        <f t="shared" si="37"/>
        <v>91.3</v>
      </c>
      <c r="I363" s="26">
        <f t="shared" si="35"/>
        <v>109.55999999999999</v>
      </c>
      <c r="P363" s="1">
        <v>738720745</v>
      </c>
    </row>
    <row r="364" spans="1:16" x14ac:dyDescent="0.25">
      <c r="A364" s="18" t="s">
        <v>742</v>
      </c>
      <c r="B364" s="19" t="s">
        <v>743</v>
      </c>
      <c r="C364" s="85" t="s">
        <v>38</v>
      </c>
      <c r="D364" s="31">
        <v>100</v>
      </c>
      <c r="E364" s="87"/>
      <c r="F364" s="88"/>
      <c r="G364" s="52">
        <v>1.1352000000000002</v>
      </c>
      <c r="H364" s="25">
        <f t="shared" si="37"/>
        <v>113.52000000000002</v>
      </c>
      <c r="I364" s="26">
        <f t="shared" si="35"/>
        <v>136.22400000000002</v>
      </c>
      <c r="P364" s="1">
        <v>738720746</v>
      </c>
    </row>
    <row r="365" spans="1:16" x14ac:dyDescent="0.25">
      <c r="A365" s="18" t="s">
        <v>744</v>
      </c>
      <c r="B365" s="19" t="s">
        <v>745</v>
      </c>
      <c r="C365" s="85" t="s">
        <v>38</v>
      </c>
      <c r="D365" s="31">
        <v>100</v>
      </c>
      <c r="E365" s="87"/>
      <c r="F365" s="88"/>
      <c r="G365" s="52">
        <v>1.3574000000000002</v>
      </c>
      <c r="H365" s="25">
        <f t="shared" si="37"/>
        <v>135.74</v>
      </c>
      <c r="I365" s="26">
        <f t="shared" si="35"/>
        <v>162.88800000000001</v>
      </c>
      <c r="P365" s="1">
        <v>738720755</v>
      </c>
    </row>
    <row r="366" spans="1:16" x14ac:dyDescent="0.25">
      <c r="A366" s="18" t="s">
        <v>746</v>
      </c>
      <c r="B366" s="19" t="s">
        <v>747</v>
      </c>
      <c r="C366" s="85" t="s">
        <v>38</v>
      </c>
      <c r="D366" s="31">
        <v>100</v>
      </c>
      <c r="E366" s="87"/>
      <c r="F366" s="88"/>
      <c r="G366" s="52">
        <v>1.5587000000000002</v>
      </c>
      <c r="H366" s="25">
        <f t="shared" si="37"/>
        <v>155.87000000000003</v>
      </c>
      <c r="I366" s="26">
        <f t="shared" si="35"/>
        <v>187.04400000000004</v>
      </c>
      <c r="P366" s="1">
        <v>738720756</v>
      </c>
    </row>
    <row r="367" spans="1:16" ht="30.6" customHeight="1" x14ac:dyDescent="0.25">
      <c r="A367" s="84" t="s">
        <v>748</v>
      </c>
      <c r="B367" s="89"/>
      <c r="C367" s="89"/>
      <c r="D367" s="89"/>
      <c r="E367" s="89"/>
      <c r="F367" s="89"/>
      <c r="G367" s="59"/>
      <c r="H367" s="90"/>
      <c r="I367" s="91"/>
    </row>
    <row r="368" spans="1:16" x14ac:dyDescent="0.25">
      <c r="A368" s="18" t="s">
        <v>749</v>
      </c>
      <c r="B368" s="19" t="s">
        <v>750</v>
      </c>
      <c r="C368" s="85" t="s">
        <v>38</v>
      </c>
      <c r="D368" s="31">
        <v>100</v>
      </c>
      <c r="E368" s="87"/>
      <c r="F368" s="88"/>
      <c r="G368" s="52">
        <v>1.2265000000000001</v>
      </c>
      <c r="H368" s="25">
        <f t="shared" ref="H368:H381" si="38">D368*G368</f>
        <v>122.65000000000002</v>
      </c>
      <c r="I368" s="26">
        <f t="shared" si="35"/>
        <v>147.18</v>
      </c>
      <c r="P368" s="1">
        <v>738720951</v>
      </c>
    </row>
    <row r="369" spans="1:16" x14ac:dyDescent="0.25">
      <c r="A369" s="18" t="s">
        <v>751</v>
      </c>
      <c r="B369" s="19" t="s">
        <v>752</v>
      </c>
      <c r="C369" s="85" t="s">
        <v>38</v>
      </c>
      <c r="D369" s="31">
        <v>100</v>
      </c>
      <c r="E369" s="87"/>
      <c r="F369" s="88"/>
      <c r="G369" s="52">
        <v>1.3046</v>
      </c>
      <c r="H369" s="25">
        <f t="shared" si="38"/>
        <v>130.46</v>
      </c>
      <c r="I369" s="26">
        <f t="shared" si="35"/>
        <v>156.55199999999999</v>
      </c>
      <c r="P369" s="1">
        <v>738720952</v>
      </c>
    </row>
    <row r="370" spans="1:16" x14ac:dyDescent="0.25">
      <c r="A370" s="18" t="s">
        <v>753</v>
      </c>
      <c r="B370" s="19" t="s">
        <v>754</v>
      </c>
      <c r="C370" s="85" t="s">
        <v>38</v>
      </c>
      <c r="D370" s="31">
        <v>100</v>
      </c>
      <c r="E370" s="87"/>
      <c r="F370" s="88"/>
      <c r="G370" s="52">
        <v>1.3387000000000002</v>
      </c>
      <c r="H370" s="25">
        <f t="shared" si="38"/>
        <v>133.87000000000003</v>
      </c>
      <c r="I370" s="26">
        <f t="shared" si="35"/>
        <v>160.64400000000003</v>
      </c>
      <c r="P370" s="1">
        <v>738720953</v>
      </c>
    </row>
    <row r="371" spans="1:16" x14ac:dyDescent="0.25">
      <c r="A371" s="18" t="s">
        <v>755</v>
      </c>
      <c r="B371" s="19" t="s">
        <v>756</v>
      </c>
      <c r="C371" s="85" t="s">
        <v>38</v>
      </c>
      <c r="D371" s="31">
        <v>100</v>
      </c>
      <c r="E371" s="87"/>
      <c r="F371" s="88"/>
      <c r="G371" s="52">
        <v>1.4069</v>
      </c>
      <c r="H371" s="25">
        <f t="shared" si="38"/>
        <v>140.69</v>
      </c>
      <c r="I371" s="26">
        <f t="shared" si="35"/>
        <v>168.828</v>
      </c>
      <c r="P371" s="1">
        <v>738720954</v>
      </c>
    </row>
    <row r="372" spans="1:16" x14ac:dyDescent="0.25">
      <c r="A372" s="18" t="s">
        <v>757</v>
      </c>
      <c r="B372" s="19" t="s">
        <v>758</v>
      </c>
      <c r="C372" s="85" t="s">
        <v>38</v>
      </c>
      <c r="D372" s="31">
        <v>50</v>
      </c>
      <c r="E372" s="87"/>
      <c r="F372" s="88"/>
      <c r="G372" s="52">
        <v>1.4718000000000002</v>
      </c>
      <c r="H372" s="25">
        <f t="shared" si="38"/>
        <v>73.590000000000018</v>
      </c>
      <c r="I372" s="26">
        <f t="shared" si="35"/>
        <v>88.308000000000021</v>
      </c>
      <c r="P372" s="1">
        <v>738720955</v>
      </c>
    </row>
    <row r="373" spans="1:16" x14ac:dyDescent="0.25">
      <c r="A373" s="18" t="s">
        <v>759</v>
      </c>
      <c r="B373" s="19" t="s">
        <v>760</v>
      </c>
      <c r="C373" s="85" t="s">
        <v>38</v>
      </c>
      <c r="D373" s="31">
        <v>50</v>
      </c>
      <c r="E373" s="87"/>
      <c r="F373" s="88"/>
      <c r="G373" s="52">
        <v>1.6258000000000001</v>
      </c>
      <c r="H373" s="25">
        <f t="shared" si="38"/>
        <v>81.290000000000006</v>
      </c>
      <c r="I373" s="26">
        <f t="shared" si="35"/>
        <v>97.548000000000002</v>
      </c>
      <c r="P373" s="1">
        <v>738720956</v>
      </c>
    </row>
    <row r="374" spans="1:16" x14ac:dyDescent="0.25">
      <c r="A374" s="18" t="s">
        <v>761</v>
      </c>
      <c r="B374" s="19" t="s">
        <v>762</v>
      </c>
      <c r="C374" s="85" t="s">
        <v>38</v>
      </c>
      <c r="D374" s="31">
        <v>50</v>
      </c>
      <c r="E374" s="87"/>
      <c r="F374" s="88"/>
      <c r="G374" s="52">
        <v>1.8073000000000001</v>
      </c>
      <c r="H374" s="25">
        <f t="shared" si="38"/>
        <v>90.365000000000009</v>
      </c>
      <c r="I374" s="26">
        <f t="shared" si="35"/>
        <v>108.438</v>
      </c>
      <c r="P374" s="1">
        <v>738720957</v>
      </c>
    </row>
    <row r="375" spans="1:16" x14ac:dyDescent="0.25">
      <c r="A375" s="18" t="s">
        <v>763</v>
      </c>
      <c r="B375" s="19" t="s">
        <v>764</v>
      </c>
      <c r="C375" s="85" t="s">
        <v>38</v>
      </c>
      <c r="D375" s="31">
        <v>50</v>
      </c>
      <c r="E375" s="87"/>
      <c r="F375" s="88"/>
      <c r="G375" s="52">
        <v>2.2396000000000003</v>
      </c>
      <c r="H375" s="25">
        <f t="shared" si="38"/>
        <v>111.98000000000002</v>
      </c>
      <c r="I375" s="26">
        <f t="shared" si="35"/>
        <v>134.376</v>
      </c>
      <c r="P375" s="1">
        <v>738720966</v>
      </c>
    </row>
    <row r="376" spans="1:16" x14ac:dyDescent="0.25">
      <c r="A376" s="18" t="s">
        <v>765</v>
      </c>
      <c r="B376" s="19" t="s">
        <v>766</v>
      </c>
      <c r="C376" s="85" t="s">
        <v>38</v>
      </c>
      <c r="D376" s="31">
        <v>50</v>
      </c>
      <c r="E376" s="87"/>
      <c r="F376" s="88"/>
      <c r="G376" s="52">
        <v>2.5597000000000003</v>
      </c>
      <c r="H376" s="25">
        <f t="shared" si="38"/>
        <v>127.98500000000001</v>
      </c>
      <c r="I376" s="26">
        <f t="shared" si="35"/>
        <v>153.58200000000002</v>
      </c>
      <c r="P376" s="1">
        <v>738720967</v>
      </c>
    </row>
    <row r="377" spans="1:16" x14ac:dyDescent="0.25">
      <c r="A377" s="18" t="s">
        <v>767</v>
      </c>
      <c r="B377" s="19" t="s">
        <v>768</v>
      </c>
      <c r="C377" s="85" t="s">
        <v>38</v>
      </c>
      <c r="D377" s="31">
        <v>50</v>
      </c>
      <c r="E377" s="87"/>
      <c r="F377" s="88"/>
      <c r="G377" s="52">
        <v>2.8413000000000004</v>
      </c>
      <c r="H377" s="25">
        <f t="shared" si="38"/>
        <v>142.06500000000003</v>
      </c>
      <c r="I377" s="26">
        <f t="shared" si="35"/>
        <v>170.47800000000004</v>
      </c>
      <c r="P377" s="1">
        <v>738720968</v>
      </c>
    </row>
    <row r="378" spans="1:16" x14ac:dyDescent="0.25">
      <c r="A378" s="18" t="s">
        <v>769</v>
      </c>
      <c r="B378" s="19" t="s">
        <v>770</v>
      </c>
      <c r="C378" s="85" t="s">
        <v>38</v>
      </c>
      <c r="D378" s="31">
        <v>50</v>
      </c>
      <c r="E378" s="87"/>
      <c r="F378" s="88"/>
      <c r="G378" s="52">
        <v>2.7808000000000002</v>
      </c>
      <c r="H378" s="25">
        <f t="shared" si="38"/>
        <v>139.04000000000002</v>
      </c>
      <c r="I378" s="26">
        <f t="shared" si="35"/>
        <v>166.84800000000001</v>
      </c>
      <c r="P378" s="1">
        <v>738720969</v>
      </c>
    </row>
    <row r="379" spans="1:16" x14ac:dyDescent="0.25">
      <c r="A379" s="18" t="s">
        <v>771</v>
      </c>
      <c r="B379" s="19" t="s">
        <v>772</v>
      </c>
      <c r="C379" s="85" t="s">
        <v>38</v>
      </c>
      <c r="D379" s="31">
        <v>50</v>
      </c>
      <c r="E379" s="87"/>
      <c r="F379" s="88"/>
      <c r="G379" s="52">
        <v>2.9051000000000005</v>
      </c>
      <c r="H379" s="25">
        <f t="shared" si="38"/>
        <v>145.25500000000002</v>
      </c>
      <c r="I379" s="26">
        <f t="shared" si="35"/>
        <v>174.30600000000001</v>
      </c>
      <c r="P379" s="1">
        <v>738720962</v>
      </c>
    </row>
    <row r="380" spans="1:16" x14ac:dyDescent="0.25">
      <c r="A380" s="18" t="s">
        <v>773</v>
      </c>
      <c r="B380" s="19" t="s">
        <v>774</v>
      </c>
      <c r="C380" s="85" t="s">
        <v>38</v>
      </c>
      <c r="D380" s="31">
        <v>50</v>
      </c>
      <c r="E380" s="87"/>
      <c r="F380" s="88"/>
      <c r="G380" s="52">
        <v>3.2021000000000002</v>
      </c>
      <c r="H380" s="25">
        <f t="shared" si="38"/>
        <v>160.10500000000002</v>
      </c>
      <c r="I380" s="26">
        <f t="shared" si="35"/>
        <v>192.126</v>
      </c>
      <c r="P380" s="1">
        <v>738720963</v>
      </c>
    </row>
    <row r="381" spans="1:16" x14ac:dyDescent="0.25">
      <c r="A381" s="18" t="s">
        <v>775</v>
      </c>
      <c r="B381" s="19" t="s">
        <v>776</v>
      </c>
      <c r="C381" s="85" t="s">
        <v>38</v>
      </c>
      <c r="D381" s="31">
        <v>50</v>
      </c>
      <c r="E381" s="87"/>
      <c r="F381" s="88"/>
      <c r="G381" s="52">
        <v>3.6542000000000003</v>
      </c>
      <c r="H381" s="25">
        <f t="shared" si="38"/>
        <v>182.71</v>
      </c>
      <c r="I381" s="26">
        <f t="shared" si="35"/>
        <v>219.25200000000001</v>
      </c>
      <c r="P381" s="1">
        <v>738720964</v>
      </c>
    </row>
    <row r="382" spans="1:16" ht="31.2" x14ac:dyDescent="0.25">
      <c r="A382" s="84" t="s">
        <v>777</v>
      </c>
      <c r="B382" s="89"/>
      <c r="C382" s="89"/>
      <c r="D382" s="89"/>
      <c r="E382" s="89"/>
      <c r="F382" s="89"/>
      <c r="G382" s="59"/>
      <c r="H382" s="90"/>
      <c r="I382" s="91"/>
    </row>
    <row r="383" spans="1:16" x14ac:dyDescent="0.25">
      <c r="A383" s="18" t="s">
        <v>778</v>
      </c>
      <c r="B383" s="19" t="s">
        <v>779</v>
      </c>
      <c r="C383" s="85" t="s">
        <v>38</v>
      </c>
      <c r="D383" s="31">
        <v>100</v>
      </c>
      <c r="E383" s="87"/>
      <c r="F383" s="88"/>
      <c r="G383" s="52">
        <v>0.36080000000000007</v>
      </c>
      <c r="H383" s="25">
        <f t="shared" ref="H383:H393" si="39">D383*G383</f>
        <v>36.080000000000005</v>
      </c>
      <c r="I383" s="26">
        <f t="shared" ref="I383:I432" si="40">H383*1.2</f>
        <v>43.296000000000006</v>
      </c>
      <c r="P383" s="1">
        <v>738720523</v>
      </c>
    </row>
    <row r="384" spans="1:16" x14ac:dyDescent="0.25">
      <c r="A384" s="18" t="s">
        <v>780</v>
      </c>
      <c r="B384" s="19" t="s">
        <v>781</v>
      </c>
      <c r="C384" s="85" t="s">
        <v>38</v>
      </c>
      <c r="D384" s="31">
        <v>100</v>
      </c>
      <c r="E384" s="87"/>
      <c r="F384" s="88"/>
      <c r="G384" s="52">
        <v>0.3861</v>
      </c>
      <c r="H384" s="25">
        <f t="shared" si="39"/>
        <v>38.61</v>
      </c>
      <c r="I384" s="26">
        <f t="shared" si="40"/>
        <v>46.332000000000001</v>
      </c>
      <c r="P384" s="1">
        <v>738720524</v>
      </c>
    </row>
    <row r="385" spans="1:16" x14ac:dyDescent="0.25">
      <c r="A385" s="18" t="s">
        <v>782</v>
      </c>
      <c r="B385" s="19" t="s">
        <v>783</v>
      </c>
      <c r="C385" s="85" t="s">
        <v>38</v>
      </c>
      <c r="D385" s="31">
        <v>100</v>
      </c>
      <c r="E385" s="87"/>
      <c r="F385" s="88"/>
      <c r="G385" s="52">
        <v>0.43230000000000007</v>
      </c>
      <c r="H385" s="25">
        <f t="shared" si="39"/>
        <v>43.230000000000004</v>
      </c>
      <c r="I385" s="26">
        <f t="shared" si="40"/>
        <v>51.876000000000005</v>
      </c>
      <c r="P385" s="1">
        <v>738720525</v>
      </c>
    </row>
    <row r="386" spans="1:16" x14ac:dyDescent="0.25">
      <c r="A386" s="18" t="s">
        <v>784</v>
      </c>
      <c r="B386" s="19" t="s">
        <v>785</v>
      </c>
      <c r="C386" s="85" t="s">
        <v>38</v>
      </c>
      <c r="D386" s="31">
        <v>100</v>
      </c>
      <c r="E386" s="87"/>
      <c r="F386" s="88"/>
      <c r="G386" s="52">
        <v>0.48620000000000002</v>
      </c>
      <c r="H386" s="25">
        <f t="shared" si="39"/>
        <v>48.620000000000005</v>
      </c>
      <c r="I386" s="26">
        <f t="shared" si="40"/>
        <v>58.344000000000001</v>
      </c>
      <c r="P386" s="1">
        <v>738720526</v>
      </c>
    </row>
    <row r="387" spans="1:16" x14ac:dyDescent="0.25">
      <c r="A387" s="18" t="s">
        <v>786</v>
      </c>
      <c r="B387" s="19" t="s">
        <v>787</v>
      </c>
      <c r="C387" s="85" t="s">
        <v>38</v>
      </c>
      <c r="D387" s="31">
        <v>100</v>
      </c>
      <c r="E387" s="87"/>
      <c r="F387" s="88"/>
      <c r="G387" s="52">
        <v>0.56540000000000001</v>
      </c>
      <c r="H387" s="25">
        <f t="shared" si="39"/>
        <v>56.54</v>
      </c>
      <c r="I387" s="26">
        <f t="shared" si="40"/>
        <v>67.847999999999999</v>
      </c>
      <c r="P387" s="1">
        <v>738720527</v>
      </c>
    </row>
    <row r="388" spans="1:16" x14ac:dyDescent="0.25">
      <c r="A388" s="18" t="s">
        <v>788</v>
      </c>
      <c r="B388" s="19" t="s">
        <v>789</v>
      </c>
      <c r="C388" s="85" t="s">
        <v>38</v>
      </c>
      <c r="D388" s="31">
        <v>100</v>
      </c>
      <c r="E388" s="87"/>
      <c r="F388" s="88"/>
      <c r="G388" s="52">
        <v>0.66660000000000008</v>
      </c>
      <c r="H388" s="25">
        <f t="shared" si="39"/>
        <v>66.660000000000011</v>
      </c>
      <c r="I388" s="26">
        <f t="shared" si="40"/>
        <v>79.992000000000004</v>
      </c>
      <c r="P388" s="1">
        <v>738720528</v>
      </c>
    </row>
    <row r="389" spans="1:16" x14ac:dyDescent="0.25">
      <c r="A389" s="18" t="s">
        <v>790</v>
      </c>
      <c r="B389" s="19" t="s">
        <v>791</v>
      </c>
      <c r="C389" s="85" t="s">
        <v>38</v>
      </c>
      <c r="D389" s="31">
        <v>100</v>
      </c>
      <c r="E389" s="87"/>
      <c r="F389" s="88"/>
      <c r="G389" s="52">
        <v>0.74360000000000015</v>
      </c>
      <c r="H389" s="25">
        <f t="shared" si="39"/>
        <v>74.360000000000014</v>
      </c>
      <c r="I389" s="26">
        <f t="shared" si="40"/>
        <v>89.232000000000014</v>
      </c>
      <c r="P389" s="1">
        <v>738720529</v>
      </c>
    </row>
    <row r="390" spans="1:16" x14ac:dyDescent="0.25">
      <c r="A390" s="18" t="s">
        <v>792</v>
      </c>
      <c r="B390" s="19" t="s">
        <v>793</v>
      </c>
      <c r="C390" s="85" t="s">
        <v>38</v>
      </c>
      <c r="D390" s="31">
        <v>100</v>
      </c>
      <c r="E390" s="87"/>
      <c r="F390" s="88"/>
      <c r="G390" s="52">
        <v>0.89100000000000013</v>
      </c>
      <c r="H390" s="25">
        <f t="shared" si="39"/>
        <v>89.100000000000009</v>
      </c>
      <c r="I390" s="26">
        <f t="shared" si="40"/>
        <v>106.92</v>
      </c>
      <c r="P390" s="1">
        <v>738720530</v>
      </c>
    </row>
    <row r="391" spans="1:16" x14ac:dyDescent="0.25">
      <c r="A391" s="18" t="s">
        <v>794</v>
      </c>
      <c r="B391" s="19" t="s">
        <v>795</v>
      </c>
      <c r="C391" s="85" t="s">
        <v>38</v>
      </c>
      <c r="D391" s="31">
        <v>100</v>
      </c>
      <c r="E391" s="87"/>
      <c r="F391" s="88"/>
      <c r="G391" s="52">
        <v>1.1176000000000001</v>
      </c>
      <c r="H391" s="25">
        <f t="shared" si="39"/>
        <v>111.76000000000002</v>
      </c>
      <c r="I391" s="26">
        <f t="shared" si="40"/>
        <v>134.11200000000002</v>
      </c>
      <c r="P391" s="1">
        <v>738720531</v>
      </c>
    </row>
    <row r="392" spans="1:16" x14ac:dyDescent="0.25">
      <c r="A392" s="18" t="s">
        <v>796</v>
      </c>
      <c r="B392" s="19" t="s">
        <v>797</v>
      </c>
      <c r="C392" s="85" t="s">
        <v>38</v>
      </c>
      <c r="D392" s="31">
        <v>100</v>
      </c>
      <c r="E392" s="87"/>
      <c r="F392" s="88"/>
      <c r="G392" s="52">
        <v>1.2683000000000002</v>
      </c>
      <c r="H392" s="25">
        <f t="shared" si="39"/>
        <v>126.83000000000003</v>
      </c>
      <c r="I392" s="26">
        <f t="shared" si="40"/>
        <v>152.19600000000003</v>
      </c>
      <c r="P392" s="1">
        <v>738720532</v>
      </c>
    </row>
    <row r="393" spans="1:16" x14ac:dyDescent="0.25">
      <c r="A393" s="18" t="s">
        <v>798</v>
      </c>
      <c r="B393" s="19" t="s">
        <v>799</v>
      </c>
      <c r="C393" s="85" t="s">
        <v>38</v>
      </c>
      <c r="D393" s="31">
        <v>100</v>
      </c>
      <c r="E393" s="87"/>
      <c r="F393" s="88"/>
      <c r="G393" s="52">
        <v>1.4421000000000002</v>
      </c>
      <c r="H393" s="25">
        <f t="shared" si="39"/>
        <v>144.21</v>
      </c>
      <c r="I393" s="26">
        <f t="shared" si="40"/>
        <v>173.05199999999999</v>
      </c>
      <c r="P393" s="1">
        <v>738720533</v>
      </c>
    </row>
    <row r="394" spans="1:16" ht="15.6" x14ac:dyDescent="0.25">
      <c r="A394" s="84" t="s">
        <v>800</v>
      </c>
      <c r="B394" s="89"/>
      <c r="C394" s="89"/>
      <c r="D394" s="89"/>
      <c r="E394" s="89"/>
      <c r="F394" s="89"/>
      <c r="G394" s="59"/>
      <c r="H394" s="90"/>
      <c r="I394" s="91"/>
    </row>
    <row r="395" spans="1:16" x14ac:dyDescent="0.25">
      <c r="A395" s="18" t="s">
        <v>801</v>
      </c>
      <c r="B395" s="19" t="s">
        <v>802</v>
      </c>
      <c r="C395" s="85" t="s">
        <v>38</v>
      </c>
      <c r="D395" s="31">
        <v>200</v>
      </c>
      <c r="E395" s="87"/>
      <c r="F395" s="88"/>
      <c r="G395" s="52">
        <v>0.26400000000000001</v>
      </c>
      <c r="H395" s="25">
        <f t="shared" ref="H395:H403" si="41">D395*G395</f>
        <v>52.800000000000004</v>
      </c>
      <c r="I395" s="26">
        <f t="shared" si="40"/>
        <v>63.36</v>
      </c>
      <c r="P395" s="1">
        <v>738720695</v>
      </c>
    </row>
    <row r="396" spans="1:16" x14ac:dyDescent="0.25">
      <c r="A396" s="18" t="s">
        <v>803</v>
      </c>
      <c r="B396" s="19" t="s">
        <v>804</v>
      </c>
      <c r="C396" s="85" t="s">
        <v>38</v>
      </c>
      <c r="D396" s="31">
        <v>200</v>
      </c>
      <c r="E396" s="87"/>
      <c r="F396" s="88"/>
      <c r="G396" s="52">
        <v>0.26619999999999999</v>
      </c>
      <c r="H396" s="25">
        <f t="shared" si="41"/>
        <v>53.239999999999995</v>
      </c>
      <c r="I396" s="26">
        <f t="shared" si="40"/>
        <v>63.887999999999991</v>
      </c>
      <c r="P396" s="1">
        <v>738720696</v>
      </c>
    </row>
    <row r="397" spans="1:16" x14ac:dyDescent="0.25">
      <c r="A397" s="18" t="s">
        <v>805</v>
      </c>
      <c r="B397" s="19" t="s">
        <v>806</v>
      </c>
      <c r="C397" s="85" t="s">
        <v>38</v>
      </c>
      <c r="D397" s="31">
        <v>200</v>
      </c>
      <c r="E397" s="87"/>
      <c r="F397" s="88"/>
      <c r="G397" s="52">
        <v>0.27830000000000005</v>
      </c>
      <c r="H397" s="25">
        <f t="shared" si="41"/>
        <v>55.660000000000011</v>
      </c>
      <c r="I397" s="26">
        <f t="shared" si="40"/>
        <v>66.792000000000016</v>
      </c>
      <c r="P397" s="1">
        <v>738720697</v>
      </c>
    </row>
    <row r="398" spans="1:16" x14ac:dyDescent="0.25">
      <c r="A398" s="18" t="s">
        <v>807</v>
      </c>
      <c r="B398" s="19" t="s">
        <v>808</v>
      </c>
      <c r="C398" s="85" t="s">
        <v>38</v>
      </c>
      <c r="D398" s="31">
        <v>200</v>
      </c>
      <c r="E398" s="87"/>
      <c r="F398" s="88"/>
      <c r="G398" s="52">
        <v>0.29810000000000003</v>
      </c>
      <c r="H398" s="25">
        <f t="shared" si="41"/>
        <v>59.620000000000005</v>
      </c>
      <c r="I398" s="26">
        <f t="shared" si="40"/>
        <v>71.543999999999997</v>
      </c>
      <c r="P398" s="1">
        <v>738720698</v>
      </c>
    </row>
    <row r="399" spans="1:16" x14ac:dyDescent="0.25">
      <c r="A399" s="18" t="s">
        <v>809</v>
      </c>
      <c r="B399" s="19" t="s">
        <v>810</v>
      </c>
      <c r="C399" s="85" t="s">
        <v>38</v>
      </c>
      <c r="D399" s="31">
        <v>200</v>
      </c>
      <c r="E399" s="87"/>
      <c r="F399" s="88"/>
      <c r="G399" s="52">
        <v>0.32119999999999999</v>
      </c>
      <c r="H399" s="25">
        <f t="shared" si="41"/>
        <v>64.239999999999995</v>
      </c>
      <c r="I399" s="26">
        <f t="shared" si="40"/>
        <v>77.087999999999994</v>
      </c>
      <c r="P399" s="1">
        <v>738720699</v>
      </c>
    </row>
    <row r="400" spans="1:16" x14ac:dyDescent="0.25">
      <c r="A400" s="18" t="s">
        <v>811</v>
      </c>
      <c r="B400" s="19" t="s">
        <v>812</v>
      </c>
      <c r="C400" s="85" t="s">
        <v>38</v>
      </c>
      <c r="D400" s="31">
        <v>200</v>
      </c>
      <c r="E400" s="87"/>
      <c r="F400" s="88"/>
      <c r="G400" s="52">
        <v>0.35530000000000006</v>
      </c>
      <c r="H400" s="25">
        <f t="shared" si="41"/>
        <v>71.060000000000016</v>
      </c>
      <c r="I400" s="26">
        <f t="shared" si="40"/>
        <v>85.27200000000002</v>
      </c>
      <c r="P400" s="1">
        <v>738720700</v>
      </c>
    </row>
    <row r="401" spans="1:16" x14ac:dyDescent="0.25">
      <c r="A401" s="18" t="s">
        <v>813</v>
      </c>
      <c r="B401" s="19" t="s">
        <v>814</v>
      </c>
      <c r="C401" s="85" t="s">
        <v>38</v>
      </c>
      <c r="D401" s="31">
        <v>200</v>
      </c>
      <c r="E401" s="87"/>
      <c r="F401" s="88"/>
      <c r="G401" s="52">
        <v>0.42680000000000007</v>
      </c>
      <c r="H401" s="25">
        <f t="shared" si="41"/>
        <v>85.360000000000014</v>
      </c>
      <c r="I401" s="26">
        <f t="shared" si="40"/>
        <v>102.43200000000002</v>
      </c>
      <c r="P401" s="1">
        <v>738720701</v>
      </c>
    </row>
    <row r="402" spans="1:16" x14ac:dyDescent="0.25">
      <c r="A402" s="18" t="s">
        <v>815</v>
      </c>
      <c r="B402" s="19" t="s">
        <v>816</v>
      </c>
      <c r="C402" s="85" t="s">
        <v>38</v>
      </c>
      <c r="D402" s="31">
        <v>200</v>
      </c>
      <c r="E402" s="87"/>
      <c r="F402" s="88"/>
      <c r="G402" s="52">
        <v>0.53460000000000008</v>
      </c>
      <c r="H402" s="25">
        <f t="shared" si="41"/>
        <v>106.92000000000002</v>
      </c>
      <c r="I402" s="26">
        <f t="shared" si="40"/>
        <v>128.304</v>
      </c>
      <c r="P402" s="1">
        <v>738720702</v>
      </c>
    </row>
    <row r="403" spans="1:16" x14ac:dyDescent="0.25">
      <c r="A403" s="18" t="s">
        <v>817</v>
      </c>
      <c r="B403" s="19" t="s">
        <v>818</v>
      </c>
      <c r="C403" s="85" t="s">
        <v>38</v>
      </c>
      <c r="D403" s="31">
        <v>200</v>
      </c>
      <c r="E403" s="87"/>
      <c r="F403" s="88"/>
      <c r="G403" s="52">
        <v>0.64129999999999998</v>
      </c>
      <c r="H403" s="25">
        <f t="shared" si="41"/>
        <v>128.26</v>
      </c>
      <c r="I403" s="26">
        <f t="shared" si="40"/>
        <v>153.91199999999998</v>
      </c>
      <c r="P403" s="1">
        <v>738720703</v>
      </c>
    </row>
    <row r="404" spans="1:16" ht="31.2" x14ac:dyDescent="0.25">
      <c r="A404" s="84" t="s">
        <v>819</v>
      </c>
      <c r="B404" s="89"/>
      <c r="C404" s="89"/>
      <c r="D404" s="89"/>
      <c r="E404" s="89"/>
      <c r="F404" s="89"/>
      <c r="G404" s="59"/>
      <c r="H404" s="90"/>
      <c r="I404" s="91"/>
    </row>
    <row r="405" spans="1:16" x14ac:dyDescent="0.25">
      <c r="A405" s="18" t="s">
        <v>820</v>
      </c>
      <c r="B405" s="19" t="s">
        <v>821</v>
      </c>
      <c r="C405" s="85" t="s">
        <v>38</v>
      </c>
      <c r="D405" s="31">
        <v>100</v>
      </c>
      <c r="E405" s="87"/>
      <c r="F405" s="88"/>
      <c r="G405" s="52">
        <v>0.37180000000000007</v>
      </c>
      <c r="H405" s="25">
        <f t="shared" ref="H405:H413" si="42">D405*G405</f>
        <v>37.180000000000007</v>
      </c>
      <c r="I405" s="26">
        <f t="shared" si="40"/>
        <v>44.616000000000007</v>
      </c>
      <c r="P405" s="1">
        <v>738720760</v>
      </c>
    </row>
    <row r="406" spans="1:16" x14ac:dyDescent="0.25">
      <c r="A406" s="18" t="s">
        <v>822</v>
      </c>
      <c r="B406" s="19" t="s">
        <v>823</v>
      </c>
      <c r="C406" s="85" t="s">
        <v>38</v>
      </c>
      <c r="D406" s="31">
        <v>100</v>
      </c>
      <c r="E406" s="87"/>
      <c r="F406" s="88"/>
      <c r="G406" s="52">
        <v>0.39710000000000001</v>
      </c>
      <c r="H406" s="25">
        <f t="shared" si="42"/>
        <v>39.71</v>
      </c>
      <c r="I406" s="26">
        <f t="shared" si="40"/>
        <v>47.652000000000001</v>
      </c>
      <c r="P406" s="1">
        <v>738720761</v>
      </c>
    </row>
    <row r="407" spans="1:16" x14ac:dyDescent="0.25">
      <c r="A407" s="18" t="s">
        <v>824</v>
      </c>
      <c r="B407" s="19" t="s">
        <v>825</v>
      </c>
      <c r="C407" s="85" t="s">
        <v>38</v>
      </c>
      <c r="D407" s="31">
        <v>100</v>
      </c>
      <c r="E407" s="87"/>
      <c r="F407" s="88"/>
      <c r="G407" s="52">
        <v>0.46090000000000003</v>
      </c>
      <c r="H407" s="25">
        <f t="shared" si="42"/>
        <v>46.09</v>
      </c>
      <c r="I407" s="26">
        <f t="shared" si="40"/>
        <v>55.308</v>
      </c>
      <c r="P407" s="1">
        <v>738720762</v>
      </c>
    </row>
    <row r="408" spans="1:16" x14ac:dyDescent="0.25">
      <c r="A408" s="18" t="s">
        <v>826</v>
      </c>
      <c r="B408" s="19" t="s">
        <v>827</v>
      </c>
      <c r="C408" s="85" t="s">
        <v>38</v>
      </c>
      <c r="D408" s="31">
        <v>100</v>
      </c>
      <c r="E408" s="87"/>
      <c r="F408" s="88"/>
      <c r="G408" s="52">
        <v>0.53129999999999999</v>
      </c>
      <c r="H408" s="25">
        <f t="shared" si="42"/>
        <v>53.13</v>
      </c>
      <c r="I408" s="26">
        <f t="shared" si="40"/>
        <v>63.756</v>
      </c>
      <c r="P408" s="1">
        <v>738720763</v>
      </c>
    </row>
    <row r="409" spans="1:16" x14ac:dyDescent="0.25">
      <c r="A409" s="18" t="s">
        <v>828</v>
      </c>
      <c r="B409" s="19" t="s">
        <v>829</v>
      </c>
      <c r="C409" s="85" t="s">
        <v>38</v>
      </c>
      <c r="D409" s="31">
        <v>100</v>
      </c>
      <c r="E409" s="87"/>
      <c r="F409" s="88"/>
      <c r="G409" s="52">
        <v>0.60940000000000005</v>
      </c>
      <c r="H409" s="25">
        <f t="shared" si="42"/>
        <v>60.940000000000005</v>
      </c>
      <c r="I409" s="26">
        <f t="shared" si="40"/>
        <v>73.128</v>
      </c>
      <c r="P409" s="1">
        <v>738720764</v>
      </c>
    </row>
    <row r="410" spans="1:16" x14ac:dyDescent="0.25">
      <c r="A410" s="18" t="s">
        <v>830</v>
      </c>
      <c r="B410" s="19" t="s">
        <v>831</v>
      </c>
      <c r="C410" s="85" t="s">
        <v>38</v>
      </c>
      <c r="D410" s="31">
        <v>100</v>
      </c>
      <c r="E410" s="87"/>
      <c r="F410" s="88"/>
      <c r="G410" s="52">
        <v>0.68310000000000004</v>
      </c>
      <c r="H410" s="25">
        <f t="shared" si="42"/>
        <v>68.31</v>
      </c>
      <c r="I410" s="26">
        <f t="shared" si="40"/>
        <v>81.971999999999994</v>
      </c>
      <c r="P410" s="1">
        <v>738720765</v>
      </c>
    </row>
    <row r="411" spans="1:16" x14ac:dyDescent="0.25">
      <c r="A411" s="18" t="s">
        <v>832</v>
      </c>
      <c r="B411" s="19" t="s">
        <v>833</v>
      </c>
      <c r="C411" s="85" t="s">
        <v>38</v>
      </c>
      <c r="D411" s="31">
        <v>100</v>
      </c>
      <c r="E411" s="87"/>
      <c r="F411" s="88"/>
      <c r="G411" s="52">
        <v>0.80740000000000001</v>
      </c>
      <c r="H411" s="25">
        <f t="shared" si="42"/>
        <v>80.739999999999995</v>
      </c>
      <c r="I411" s="26">
        <f t="shared" si="40"/>
        <v>96.887999999999991</v>
      </c>
      <c r="P411" s="1">
        <v>738720766</v>
      </c>
    </row>
    <row r="412" spans="1:16" x14ac:dyDescent="0.25">
      <c r="A412" s="18" t="s">
        <v>834</v>
      </c>
      <c r="B412" s="19" t="s">
        <v>835</v>
      </c>
      <c r="C412" s="85" t="s">
        <v>38</v>
      </c>
      <c r="D412" s="31">
        <v>100</v>
      </c>
      <c r="E412" s="87"/>
      <c r="F412" s="88"/>
      <c r="G412" s="52">
        <v>0.88550000000000018</v>
      </c>
      <c r="H412" s="25">
        <f t="shared" si="42"/>
        <v>88.550000000000011</v>
      </c>
      <c r="I412" s="26">
        <f t="shared" si="40"/>
        <v>106.26</v>
      </c>
      <c r="P412" s="1">
        <v>738720767</v>
      </c>
    </row>
    <row r="413" spans="1:16" x14ac:dyDescent="0.25">
      <c r="A413" s="18" t="s">
        <v>836</v>
      </c>
      <c r="B413" s="19" t="s">
        <v>837</v>
      </c>
      <c r="C413" s="85" t="s">
        <v>38</v>
      </c>
      <c r="D413" s="31">
        <v>100</v>
      </c>
      <c r="E413" s="87"/>
      <c r="F413" s="88"/>
      <c r="G413" s="52">
        <v>0.95590000000000008</v>
      </c>
      <c r="H413" s="25">
        <f t="shared" si="42"/>
        <v>95.59</v>
      </c>
      <c r="I413" s="26">
        <f t="shared" si="40"/>
        <v>114.708</v>
      </c>
      <c r="P413" s="1">
        <v>738720768</v>
      </c>
    </row>
    <row r="414" spans="1:16" ht="31.2" x14ac:dyDescent="0.25">
      <c r="A414" s="84" t="s">
        <v>838</v>
      </c>
      <c r="B414" s="89"/>
      <c r="C414" s="89"/>
      <c r="D414" s="89"/>
      <c r="E414" s="89"/>
      <c r="F414" s="89"/>
      <c r="G414" s="59"/>
      <c r="H414" s="90"/>
      <c r="I414" s="91"/>
    </row>
    <row r="415" spans="1:16" x14ac:dyDescent="0.25">
      <c r="A415" s="18" t="s">
        <v>839</v>
      </c>
      <c r="B415" s="19" t="s">
        <v>840</v>
      </c>
      <c r="C415" s="85" t="s">
        <v>38</v>
      </c>
      <c r="D415" s="31">
        <v>100</v>
      </c>
      <c r="E415" s="87"/>
      <c r="F415" s="88"/>
      <c r="G415" s="52">
        <v>0.57860000000000011</v>
      </c>
      <c r="H415" s="25">
        <f t="shared" ref="H415:H432" si="43">D415*G415</f>
        <v>57.860000000000014</v>
      </c>
      <c r="I415" s="26">
        <f t="shared" si="40"/>
        <v>69.432000000000016</v>
      </c>
      <c r="P415" s="1">
        <v>738720631</v>
      </c>
    </row>
    <row r="416" spans="1:16" x14ac:dyDescent="0.25">
      <c r="A416" s="18" t="s">
        <v>841</v>
      </c>
      <c r="B416" s="19" t="s">
        <v>842</v>
      </c>
      <c r="C416" s="85" t="s">
        <v>38</v>
      </c>
      <c r="D416" s="31">
        <v>100</v>
      </c>
      <c r="E416" s="87"/>
      <c r="F416" s="88"/>
      <c r="G416" s="52">
        <v>0.66660000000000008</v>
      </c>
      <c r="H416" s="25">
        <f t="shared" si="43"/>
        <v>66.660000000000011</v>
      </c>
      <c r="I416" s="26">
        <f t="shared" si="40"/>
        <v>79.992000000000004</v>
      </c>
      <c r="P416" s="1">
        <v>738720632</v>
      </c>
    </row>
    <row r="417" spans="1:16" x14ac:dyDescent="0.25">
      <c r="A417" s="18" t="s">
        <v>843</v>
      </c>
      <c r="B417" s="19" t="s">
        <v>844</v>
      </c>
      <c r="C417" s="85" t="s">
        <v>38</v>
      </c>
      <c r="D417" s="31">
        <v>100</v>
      </c>
      <c r="E417" s="87"/>
      <c r="F417" s="88"/>
      <c r="G417" s="52">
        <v>0.81290000000000007</v>
      </c>
      <c r="H417" s="25">
        <f t="shared" si="43"/>
        <v>81.290000000000006</v>
      </c>
      <c r="I417" s="26">
        <f t="shared" si="40"/>
        <v>97.548000000000002</v>
      </c>
      <c r="P417" s="1">
        <v>738720633</v>
      </c>
    </row>
    <row r="418" spans="1:16" x14ac:dyDescent="0.25">
      <c r="A418" s="18" t="s">
        <v>845</v>
      </c>
      <c r="B418" s="19" t="s">
        <v>846</v>
      </c>
      <c r="C418" s="85" t="s">
        <v>38</v>
      </c>
      <c r="D418" s="31">
        <v>100</v>
      </c>
      <c r="E418" s="87"/>
      <c r="F418" s="88"/>
      <c r="G418" s="52">
        <v>0.92510000000000003</v>
      </c>
      <c r="H418" s="25">
        <f t="shared" si="43"/>
        <v>92.51</v>
      </c>
      <c r="I418" s="26">
        <f t="shared" si="40"/>
        <v>111.012</v>
      </c>
      <c r="P418" s="1">
        <v>738720634</v>
      </c>
    </row>
    <row r="419" spans="1:16" x14ac:dyDescent="0.25">
      <c r="A419" s="18" t="s">
        <v>847</v>
      </c>
      <c r="B419" s="19" t="s">
        <v>848</v>
      </c>
      <c r="C419" s="85" t="s">
        <v>38</v>
      </c>
      <c r="D419" s="31">
        <v>100</v>
      </c>
      <c r="E419" s="87"/>
      <c r="F419" s="88"/>
      <c r="G419" s="52">
        <v>1.1318999999999999</v>
      </c>
      <c r="H419" s="25">
        <f t="shared" si="43"/>
        <v>113.19</v>
      </c>
      <c r="I419" s="26">
        <f t="shared" si="40"/>
        <v>135.828</v>
      </c>
      <c r="P419" s="1">
        <v>738720635</v>
      </c>
    </row>
    <row r="420" spans="1:16" x14ac:dyDescent="0.25">
      <c r="A420" s="18" t="s">
        <v>849</v>
      </c>
      <c r="B420" s="19" t="s">
        <v>850</v>
      </c>
      <c r="C420" s="85" t="s">
        <v>38</v>
      </c>
      <c r="D420" s="31">
        <v>100</v>
      </c>
      <c r="E420" s="87"/>
      <c r="F420" s="88"/>
      <c r="G420" s="52">
        <v>1.2407999999999999</v>
      </c>
      <c r="H420" s="25">
        <f t="shared" si="43"/>
        <v>124.07999999999998</v>
      </c>
      <c r="I420" s="26">
        <f t="shared" si="40"/>
        <v>148.89599999999999</v>
      </c>
      <c r="P420" s="1">
        <v>738720636</v>
      </c>
    </row>
    <row r="421" spans="1:16" x14ac:dyDescent="0.25">
      <c r="A421" s="18" t="s">
        <v>851</v>
      </c>
      <c r="B421" s="19" t="s">
        <v>852</v>
      </c>
      <c r="C421" s="85" t="s">
        <v>38</v>
      </c>
      <c r="D421" s="31">
        <v>100</v>
      </c>
      <c r="E421" s="87"/>
      <c r="F421" s="88"/>
      <c r="G421" s="52">
        <v>1.3321000000000003</v>
      </c>
      <c r="H421" s="25">
        <f t="shared" si="43"/>
        <v>133.21000000000004</v>
      </c>
      <c r="I421" s="26">
        <f t="shared" si="40"/>
        <v>159.85200000000003</v>
      </c>
      <c r="P421" s="1">
        <v>738720637</v>
      </c>
    </row>
    <row r="422" spans="1:16" x14ac:dyDescent="0.25">
      <c r="A422" s="18" t="s">
        <v>853</v>
      </c>
      <c r="B422" s="19" t="s">
        <v>854</v>
      </c>
      <c r="C422" s="85" t="s">
        <v>38</v>
      </c>
      <c r="D422" s="31">
        <v>100</v>
      </c>
      <c r="E422" s="87"/>
      <c r="F422" s="88"/>
      <c r="G422" s="52">
        <v>1.4894000000000003</v>
      </c>
      <c r="H422" s="25">
        <f t="shared" si="43"/>
        <v>148.94000000000003</v>
      </c>
      <c r="I422" s="26">
        <f t="shared" si="40"/>
        <v>178.72800000000004</v>
      </c>
      <c r="P422" s="1">
        <v>738720638</v>
      </c>
    </row>
    <row r="423" spans="1:16" x14ac:dyDescent="0.25">
      <c r="A423" s="18" t="s">
        <v>855</v>
      </c>
      <c r="B423" s="19" t="s">
        <v>856</v>
      </c>
      <c r="C423" s="85" t="s">
        <v>38</v>
      </c>
      <c r="D423" s="31">
        <v>100</v>
      </c>
      <c r="E423" s="87"/>
      <c r="F423" s="88"/>
      <c r="G423" s="52">
        <v>1.7391000000000001</v>
      </c>
      <c r="H423" s="25">
        <f t="shared" si="43"/>
        <v>173.91</v>
      </c>
      <c r="I423" s="26">
        <f t="shared" si="40"/>
        <v>208.69199999999998</v>
      </c>
      <c r="P423" s="1">
        <v>738720639</v>
      </c>
    </row>
    <row r="424" spans="1:16" x14ac:dyDescent="0.25">
      <c r="A424" s="18" t="s">
        <v>857</v>
      </c>
      <c r="B424" s="19" t="s">
        <v>858</v>
      </c>
      <c r="C424" s="85" t="s">
        <v>38</v>
      </c>
      <c r="D424" s="31">
        <v>100</v>
      </c>
      <c r="E424" s="87"/>
      <c r="F424" s="88"/>
      <c r="G424" s="52">
        <v>1.9283000000000001</v>
      </c>
      <c r="H424" s="25">
        <f t="shared" si="43"/>
        <v>192.83</v>
      </c>
      <c r="I424" s="26">
        <f t="shared" si="40"/>
        <v>231.39600000000002</v>
      </c>
      <c r="P424" s="1">
        <v>738720640</v>
      </c>
    </row>
    <row r="425" spans="1:16" x14ac:dyDescent="0.25">
      <c r="A425" s="18" t="s">
        <v>859</v>
      </c>
      <c r="B425" s="19" t="s">
        <v>860</v>
      </c>
      <c r="C425" s="85" t="s">
        <v>38</v>
      </c>
      <c r="D425" s="31">
        <v>100</v>
      </c>
      <c r="E425" s="87"/>
      <c r="F425" s="88"/>
      <c r="G425" s="52">
        <v>2.4453</v>
      </c>
      <c r="H425" s="25">
        <f t="shared" si="43"/>
        <v>244.53</v>
      </c>
      <c r="I425" s="26">
        <f t="shared" si="40"/>
        <v>293.43599999999998</v>
      </c>
      <c r="P425" s="1">
        <v>738720641</v>
      </c>
    </row>
    <row r="426" spans="1:16" x14ac:dyDescent="0.25">
      <c r="A426" s="18" t="s">
        <v>861</v>
      </c>
      <c r="B426" s="19" t="s">
        <v>862</v>
      </c>
      <c r="C426" s="85" t="s">
        <v>38</v>
      </c>
      <c r="D426" s="31">
        <v>100</v>
      </c>
      <c r="E426" s="87"/>
      <c r="F426" s="88"/>
      <c r="G426" s="52">
        <v>2.8313999999999999</v>
      </c>
      <c r="H426" s="25">
        <f t="shared" si="43"/>
        <v>283.14</v>
      </c>
      <c r="I426" s="26">
        <f t="shared" si="40"/>
        <v>339.76799999999997</v>
      </c>
      <c r="P426" s="1">
        <v>738720642</v>
      </c>
    </row>
    <row r="427" spans="1:16" x14ac:dyDescent="0.25">
      <c r="A427" s="18" t="s">
        <v>863</v>
      </c>
      <c r="B427" s="19" t="s">
        <v>864</v>
      </c>
      <c r="C427" s="85" t="s">
        <v>38</v>
      </c>
      <c r="D427" s="31">
        <v>100</v>
      </c>
      <c r="E427" s="87"/>
      <c r="F427" s="88"/>
      <c r="G427" s="52">
        <v>3.1646999999999998</v>
      </c>
      <c r="H427" s="25">
        <f t="shared" si="43"/>
        <v>316.46999999999997</v>
      </c>
      <c r="I427" s="26">
        <f t="shared" si="40"/>
        <v>379.76399999999995</v>
      </c>
      <c r="P427" s="1">
        <v>738720643</v>
      </c>
    </row>
    <row r="428" spans="1:16" x14ac:dyDescent="0.25">
      <c r="A428" s="18" t="s">
        <v>865</v>
      </c>
      <c r="B428" s="19" t="s">
        <v>866</v>
      </c>
      <c r="C428" s="85" t="s">
        <v>38</v>
      </c>
      <c r="D428" s="31">
        <v>100</v>
      </c>
      <c r="E428" s="87"/>
      <c r="F428" s="88"/>
      <c r="G428" s="52">
        <v>3.5057</v>
      </c>
      <c r="H428" s="25">
        <f t="shared" si="43"/>
        <v>350.57</v>
      </c>
      <c r="I428" s="26">
        <f t="shared" si="40"/>
        <v>420.68399999999997</v>
      </c>
      <c r="P428" s="1">
        <v>738720644</v>
      </c>
    </row>
    <row r="429" spans="1:16" x14ac:dyDescent="0.25">
      <c r="A429" s="18" t="s">
        <v>867</v>
      </c>
      <c r="B429" s="19" t="s">
        <v>868</v>
      </c>
      <c r="C429" s="85" t="s">
        <v>38</v>
      </c>
      <c r="D429" s="31">
        <v>100</v>
      </c>
      <c r="E429" s="87"/>
      <c r="F429" s="88"/>
      <c r="G429" s="52">
        <v>3.7785000000000002</v>
      </c>
      <c r="H429" s="25">
        <f t="shared" si="43"/>
        <v>377.85</v>
      </c>
      <c r="I429" s="26">
        <f t="shared" si="40"/>
        <v>453.42</v>
      </c>
      <c r="P429" s="1">
        <v>738720645</v>
      </c>
    </row>
    <row r="430" spans="1:16" x14ac:dyDescent="0.25">
      <c r="A430" s="18" t="s">
        <v>869</v>
      </c>
      <c r="B430" s="19" t="s">
        <v>870</v>
      </c>
      <c r="C430" s="85" t="s">
        <v>38</v>
      </c>
      <c r="D430" s="31">
        <v>100</v>
      </c>
      <c r="E430" s="87"/>
      <c r="F430" s="88"/>
      <c r="G430" s="52">
        <v>4.2064000000000004</v>
      </c>
      <c r="H430" s="25">
        <f t="shared" si="43"/>
        <v>420.64000000000004</v>
      </c>
      <c r="I430" s="26">
        <f t="shared" si="40"/>
        <v>504.76800000000003</v>
      </c>
      <c r="P430" s="1">
        <v>738720646</v>
      </c>
    </row>
    <row r="431" spans="1:16" x14ac:dyDescent="0.25">
      <c r="A431" s="18" t="s">
        <v>871</v>
      </c>
      <c r="B431" s="19" t="s">
        <v>872</v>
      </c>
      <c r="C431" s="85" t="s">
        <v>38</v>
      </c>
      <c r="D431" s="31">
        <v>100</v>
      </c>
      <c r="E431" s="87"/>
      <c r="F431" s="88"/>
      <c r="G431" s="52">
        <v>4.3746999999999998</v>
      </c>
      <c r="H431" s="25">
        <f t="shared" si="43"/>
        <v>437.46999999999997</v>
      </c>
      <c r="I431" s="26">
        <f t="shared" si="40"/>
        <v>524.96399999999994</v>
      </c>
      <c r="P431" s="1">
        <v>738720647</v>
      </c>
    </row>
    <row r="432" spans="1:16" x14ac:dyDescent="0.25">
      <c r="A432" s="18" t="s">
        <v>873</v>
      </c>
      <c r="B432" s="19" t="s">
        <v>874</v>
      </c>
      <c r="C432" s="85" t="s">
        <v>38</v>
      </c>
      <c r="D432" s="31">
        <v>100</v>
      </c>
      <c r="E432" s="87"/>
      <c r="F432" s="88"/>
      <c r="G432" s="52">
        <v>4.7113000000000005</v>
      </c>
      <c r="H432" s="25">
        <f t="shared" si="43"/>
        <v>471.13000000000005</v>
      </c>
      <c r="I432" s="26">
        <f t="shared" si="40"/>
        <v>565.35599999999999</v>
      </c>
      <c r="P432" s="1">
        <v>738720648</v>
      </c>
    </row>
    <row r="433" spans="1:30" ht="15.6" x14ac:dyDescent="0.25">
      <c r="A433" s="84" t="s">
        <v>875</v>
      </c>
      <c r="B433" s="89"/>
      <c r="C433" s="89"/>
      <c r="D433" s="89"/>
      <c r="E433" s="89"/>
      <c r="F433" s="89"/>
      <c r="G433" s="59"/>
      <c r="H433" s="90"/>
      <c r="I433" s="91"/>
    </row>
    <row r="434" spans="1:30" x14ac:dyDescent="0.25">
      <c r="A434" s="18" t="s">
        <v>876</v>
      </c>
      <c r="B434" s="19" t="s">
        <v>877</v>
      </c>
      <c r="C434" s="85" t="s">
        <v>38</v>
      </c>
      <c r="D434" s="31">
        <v>100</v>
      </c>
      <c r="E434" s="87"/>
      <c r="F434" s="88"/>
      <c r="G434" s="52">
        <v>0.20900000000000002</v>
      </c>
      <c r="H434" s="25">
        <f>D434*G434</f>
        <v>20.900000000000002</v>
      </c>
      <c r="I434" s="26">
        <f>H434*1.2</f>
        <v>25.080000000000002</v>
      </c>
      <c r="P434" s="1">
        <v>738720204</v>
      </c>
    </row>
    <row r="435" spans="1:30" x14ac:dyDescent="0.25">
      <c r="A435" s="18" t="s">
        <v>878</v>
      </c>
      <c r="B435" s="19" t="s">
        <v>879</v>
      </c>
      <c r="C435" s="85" t="s">
        <v>38</v>
      </c>
      <c r="D435" s="31">
        <v>100</v>
      </c>
      <c r="E435" s="87"/>
      <c r="F435" s="88"/>
      <c r="G435" s="52">
        <v>0.11770000000000001</v>
      </c>
      <c r="H435" s="25">
        <f>D435*G435</f>
        <v>11.770000000000001</v>
      </c>
      <c r="I435" s="26">
        <f>H435*1.2</f>
        <v>14.124000000000001</v>
      </c>
      <c r="P435" s="1">
        <v>738720618</v>
      </c>
    </row>
    <row r="436" spans="1:30" x14ac:dyDescent="0.25">
      <c r="A436" s="18" t="s">
        <v>880</v>
      </c>
      <c r="B436" s="19" t="s">
        <v>881</v>
      </c>
      <c r="C436" s="85" t="s">
        <v>38</v>
      </c>
      <c r="D436" s="31">
        <v>500</v>
      </c>
      <c r="E436" s="87"/>
      <c r="F436" s="88"/>
      <c r="G436" s="52">
        <v>3.6300000000000006E-2</v>
      </c>
      <c r="H436" s="25">
        <f>D436*G436</f>
        <v>18.150000000000002</v>
      </c>
      <c r="I436" s="26">
        <f>H436*1.2</f>
        <v>21.78</v>
      </c>
      <c r="P436" s="1">
        <v>738720229</v>
      </c>
    </row>
    <row r="437" spans="1:30" ht="15.6" x14ac:dyDescent="0.25">
      <c r="A437" s="84" t="s">
        <v>882</v>
      </c>
      <c r="B437" s="89"/>
      <c r="C437" s="89"/>
      <c r="D437" s="89"/>
      <c r="E437" s="89"/>
      <c r="F437" s="89"/>
      <c r="G437" s="59"/>
      <c r="H437" s="90"/>
      <c r="I437" s="91"/>
    </row>
    <row r="438" spans="1:30" x14ac:dyDescent="0.25">
      <c r="A438" s="18" t="s">
        <v>883</v>
      </c>
      <c r="B438" s="19" t="s">
        <v>884</v>
      </c>
      <c r="C438" s="85" t="s">
        <v>38</v>
      </c>
      <c r="D438" s="31">
        <v>100</v>
      </c>
      <c r="E438" s="87"/>
      <c r="F438" s="88"/>
      <c r="G438" s="52">
        <v>1.1286</v>
      </c>
      <c r="H438" s="25">
        <f>D438*G438</f>
        <v>112.86</v>
      </c>
      <c r="I438" s="26">
        <f>H438*1.2</f>
        <v>135.43199999999999</v>
      </c>
      <c r="P438" s="1">
        <v>738720690</v>
      </c>
    </row>
    <row r="439" spans="1:30" x14ac:dyDescent="0.25">
      <c r="A439" s="18" t="s">
        <v>885</v>
      </c>
      <c r="B439" s="19" t="s">
        <v>886</v>
      </c>
      <c r="C439" s="85" t="s">
        <v>38</v>
      </c>
      <c r="D439" s="31">
        <v>100</v>
      </c>
      <c r="E439" s="87"/>
      <c r="F439" s="88"/>
      <c r="G439" s="52">
        <v>1.1924000000000001</v>
      </c>
      <c r="H439" s="25">
        <f>D439*G439</f>
        <v>119.24000000000001</v>
      </c>
      <c r="I439" s="26">
        <f>H439*1.2</f>
        <v>143.08799999999999</v>
      </c>
      <c r="P439" s="1">
        <v>738720691</v>
      </c>
      <c r="S439" s="92"/>
      <c r="T439" s="92"/>
      <c r="U439" s="92"/>
      <c r="V439" s="92"/>
      <c r="W439" s="92"/>
      <c r="X439" s="93"/>
      <c r="Y439" s="92"/>
      <c r="Z439" s="94"/>
      <c r="AA439" s="95"/>
      <c r="AB439" s="96"/>
      <c r="AC439" s="97"/>
      <c r="AD439" s="95"/>
    </row>
    <row r="440" spans="1:30" x14ac:dyDescent="0.25">
      <c r="A440" s="18" t="s">
        <v>887</v>
      </c>
      <c r="B440" s="19" t="s">
        <v>888</v>
      </c>
      <c r="C440" s="85" t="s">
        <v>38</v>
      </c>
      <c r="D440" s="31">
        <v>100</v>
      </c>
      <c r="E440" s="87"/>
      <c r="F440" s="88"/>
      <c r="G440" s="52">
        <v>1.3376000000000001</v>
      </c>
      <c r="H440" s="25">
        <f>D440*G440</f>
        <v>133.76000000000002</v>
      </c>
      <c r="I440" s="26">
        <f>H440*1.2</f>
        <v>160.51200000000003</v>
      </c>
      <c r="P440" s="1">
        <v>738720692</v>
      </c>
    </row>
    <row r="441" spans="1:30" ht="22.8" x14ac:dyDescent="0.25">
      <c r="A441" s="121" t="s">
        <v>889</v>
      </c>
      <c r="B441" s="122"/>
      <c r="C441" s="122"/>
      <c r="D441" s="122"/>
      <c r="E441" s="122"/>
      <c r="F441" s="122"/>
      <c r="G441" s="122"/>
      <c r="H441" s="122"/>
      <c r="I441" s="122"/>
    </row>
    <row r="442" spans="1:30" ht="15.6" x14ac:dyDescent="0.25">
      <c r="A442" s="98" t="s">
        <v>890</v>
      </c>
      <c r="B442" s="92"/>
      <c r="C442" s="92"/>
      <c r="D442" s="92"/>
      <c r="E442" s="92"/>
      <c r="F442" s="92"/>
      <c r="G442" s="93"/>
      <c r="H442" s="92"/>
      <c r="I442" s="94"/>
    </row>
    <row r="443" spans="1:30" x14ac:dyDescent="0.25">
      <c r="A443" s="18" t="s">
        <v>891</v>
      </c>
      <c r="B443" s="19">
        <v>395200</v>
      </c>
      <c r="C443" s="85" t="s">
        <v>892</v>
      </c>
      <c r="D443" s="31">
        <v>2.5</v>
      </c>
      <c r="E443" s="87"/>
      <c r="F443" s="88"/>
      <c r="G443" s="24">
        <v>11.28</v>
      </c>
      <c r="H443" s="25">
        <f>D443*G443</f>
        <v>28.2</v>
      </c>
      <c r="I443" s="26">
        <f>H443*1.2</f>
        <v>33.839999999999996</v>
      </c>
      <c r="P443" s="1">
        <v>738720472</v>
      </c>
    </row>
    <row r="444" spans="1:30" x14ac:dyDescent="0.25">
      <c r="A444" s="18" t="s">
        <v>893</v>
      </c>
      <c r="B444" s="19">
        <v>395201</v>
      </c>
      <c r="C444" s="85" t="s">
        <v>892</v>
      </c>
      <c r="D444" s="31">
        <v>2.5</v>
      </c>
      <c r="E444" s="87"/>
      <c r="F444" s="88"/>
      <c r="G444" s="24">
        <v>15.15</v>
      </c>
      <c r="H444" s="25">
        <f>D444*G444</f>
        <v>37.875</v>
      </c>
      <c r="I444" s="26">
        <f>H444*1.2</f>
        <v>45.449999999999996</v>
      </c>
      <c r="P444" s="1">
        <v>738720470</v>
      </c>
    </row>
    <row r="445" spans="1:30" x14ac:dyDescent="0.25">
      <c r="A445" s="18" t="s">
        <v>894</v>
      </c>
      <c r="B445" s="19">
        <v>395208</v>
      </c>
      <c r="C445" s="85" t="s">
        <v>892</v>
      </c>
      <c r="D445" s="31">
        <v>2.5</v>
      </c>
      <c r="E445" s="87"/>
      <c r="F445" s="88"/>
      <c r="G445" s="24">
        <v>16.5</v>
      </c>
      <c r="H445" s="25">
        <f>D445*G445</f>
        <v>41.25</v>
      </c>
      <c r="I445" s="26">
        <f>H445*1.2</f>
        <v>49.5</v>
      </c>
      <c r="P445" s="1">
        <v>738720465</v>
      </c>
    </row>
    <row r="446" spans="1:30" x14ac:dyDescent="0.25">
      <c r="A446" s="18" t="s">
        <v>895</v>
      </c>
      <c r="B446" s="19">
        <v>395209</v>
      </c>
      <c r="C446" s="85" t="s">
        <v>892</v>
      </c>
      <c r="D446" s="31">
        <v>2.5</v>
      </c>
      <c r="E446" s="87"/>
      <c r="F446" s="88"/>
      <c r="G446" s="24">
        <v>16.5</v>
      </c>
      <c r="H446" s="25">
        <f>D446*G446</f>
        <v>41.25</v>
      </c>
      <c r="I446" s="26">
        <f>H446*1.2</f>
        <v>49.5</v>
      </c>
      <c r="P446" s="1">
        <v>738720471</v>
      </c>
    </row>
    <row r="447" spans="1:30" ht="15.6" x14ac:dyDescent="0.25">
      <c r="A447" s="98" t="s">
        <v>896</v>
      </c>
      <c r="B447" s="92"/>
      <c r="C447" s="92"/>
      <c r="D447" s="92"/>
      <c r="E447" s="92"/>
      <c r="F447" s="92"/>
      <c r="G447" s="93"/>
      <c r="H447" s="92"/>
      <c r="I447" s="94"/>
    </row>
    <row r="448" spans="1:30" x14ac:dyDescent="0.25">
      <c r="A448" s="18" t="s">
        <v>897</v>
      </c>
      <c r="B448" s="19">
        <v>395300</v>
      </c>
      <c r="C448" s="85" t="s">
        <v>38</v>
      </c>
      <c r="D448" s="31">
        <v>1</v>
      </c>
      <c r="E448" s="87"/>
      <c r="F448" s="88"/>
      <c r="G448" s="24">
        <v>16</v>
      </c>
      <c r="H448" s="25">
        <f>D448*G448</f>
        <v>16</v>
      </c>
      <c r="I448" s="26">
        <f>H448*1.2</f>
        <v>19.2</v>
      </c>
      <c r="P448" s="1">
        <v>738720473</v>
      </c>
    </row>
    <row r="449" spans="1:16" x14ac:dyDescent="0.25">
      <c r="A449" s="18" t="s">
        <v>898</v>
      </c>
      <c r="B449" s="19">
        <v>395301</v>
      </c>
      <c r="C449" s="85" t="s">
        <v>38</v>
      </c>
      <c r="D449" s="31">
        <v>1</v>
      </c>
      <c r="E449" s="87"/>
      <c r="F449" s="88"/>
      <c r="G449" s="24">
        <v>18.2</v>
      </c>
      <c r="H449" s="25">
        <f>D449*G449</f>
        <v>18.2</v>
      </c>
      <c r="I449" s="26">
        <f>H449*1.2</f>
        <v>21.84</v>
      </c>
      <c r="P449" s="1">
        <v>738720474</v>
      </c>
    </row>
    <row r="450" spans="1:16" x14ac:dyDescent="0.25">
      <c r="A450" s="18" t="s">
        <v>899</v>
      </c>
      <c r="B450" s="19">
        <v>395308</v>
      </c>
      <c r="C450" s="85" t="s">
        <v>38</v>
      </c>
      <c r="D450" s="31">
        <v>1</v>
      </c>
      <c r="E450" s="87"/>
      <c r="F450" s="88"/>
      <c r="G450" s="24">
        <v>19.8</v>
      </c>
      <c r="H450" s="25">
        <f>D450*G450</f>
        <v>19.8</v>
      </c>
      <c r="I450" s="26">
        <f>H450*1.2</f>
        <v>23.76</v>
      </c>
      <c r="P450" s="1">
        <v>738720466</v>
      </c>
    </row>
    <row r="451" spans="1:16" x14ac:dyDescent="0.25">
      <c r="A451" s="18" t="s">
        <v>900</v>
      </c>
      <c r="B451" s="19">
        <v>395309</v>
      </c>
      <c r="C451" s="85" t="s">
        <v>38</v>
      </c>
      <c r="D451" s="31">
        <v>1</v>
      </c>
      <c r="E451" s="87"/>
      <c r="F451" s="88"/>
      <c r="G451" s="24">
        <v>19.8</v>
      </c>
      <c r="H451" s="25">
        <f>D451*G451</f>
        <v>19.8</v>
      </c>
      <c r="I451" s="26">
        <f>H451*1.2</f>
        <v>23.76</v>
      </c>
      <c r="P451" s="1">
        <v>738720467</v>
      </c>
    </row>
    <row r="452" spans="1:16" ht="15.6" x14ac:dyDescent="0.25">
      <c r="A452" s="98" t="s">
        <v>901</v>
      </c>
      <c r="B452" s="92"/>
      <c r="C452" s="92"/>
      <c r="D452" s="92"/>
      <c r="E452" s="92"/>
      <c r="F452" s="92"/>
      <c r="G452" s="93"/>
      <c r="H452" s="92"/>
      <c r="I452" s="94"/>
    </row>
    <row r="453" spans="1:16" x14ac:dyDescent="0.25">
      <c r="A453" s="18" t="s">
        <v>902</v>
      </c>
      <c r="B453" s="19">
        <v>395400</v>
      </c>
      <c r="C453" s="85" t="s">
        <v>38</v>
      </c>
      <c r="D453" s="31">
        <v>10</v>
      </c>
      <c r="E453" s="87"/>
      <c r="F453" s="88"/>
      <c r="G453" s="24">
        <v>16</v>
      </c>
      <c r="H453" s="25">
        <f>D453*G453</f>
        <v>160</v>
      </c>
      <c r="I453" s="26">
        <f>H453*1.2</f>
        <v>192</v>
      </c>
      <c r="P453" s="1">
        <v>738720475</v>
      </c>
    </row>
    <row r="454" spans="1:16" x14ac:dyDescent="0.25">
      <c r="A454" s="18" t="s">
        <v>903</v>
      </c>
      <c r="B454" s="19">
        <v>395401</v>
      </c>
      <c r="C454" s="85" t="s">
        <v>38</v>
      </c>
      <c r="D454" s="31">
        <v>10</v>
      </c>
      <c r="E454" s="87"/>
      <c r="F454" s="88"/>
      <c r="G454" s="24">
        <v>18.2</v>
      </c>
      <c r="H454" s="25">
        <f>D454*G454</f>
        <v>182</v>
      </c>
      <c r="I454" s="26">
        <f>H454*1.2</f>
        <v>218.4</v>
      </c>
      <c r="P454" s="1">
        <v>738720476</v>
      </c>
    </row>
    <row r="455" spans="1:16" x14ac:dyDescent="0.25">
      <c r="A455" s="18" t="s">
        <v>904</v>
      </c>
      <c r="B455" s="19">
        <v>395408</v>
      </c>
      <c r="C455" s="85" t="s">
        <v>38</v>
      </c>
      <c r="D455" s="31">
        <v>10</v>
      </c>
      <c r="E455" s="87"/>
      <c r="F455" s="88"/>
      <c r="G455" s="24">
        <v>19.8</v>
      </c>
      <c r="H455" s="25">
        <f>D455*G455</f>
        <v>198</v>
      </c>
      <c r="I455" s="26">
        <f>H455*1.2</f>
        <v>237.6</v>
      </c>
      <c r="P455" s="1">
        <v>738720477</v>
      </c>
    </row>
    <row r="456" spans="1:16" x14ac:dyDescent="0.25">
      <c r="A456" s="18" t="s">
        <v>905</v>
      </c>
      <c r="B456" s="19">
        <v>395409</v>
      </c>
      <c r="C456" s="85" t="s">
        <v>38</v>
      </c>
      <c r="D456" s="31">
        <v>10</v>
      </c>
      <c r="E456" s="87"/>
      <c r="F456" s="88"/>
      <c r="G456" s="24">
        <v>19.8</v>
      </c>
      <c r="H456" s="25">
        <f>D456*G456</f>
        <v>198</v>
      </c>
      <c r="I456" s="26">
        <f>H456*1.2</f>
        <v>237.6</v>
      </c>
      <c r="P456" s="1">
        <v>738720478</v>
      </c>
    </row>
    <row r="457" spans="1:16" ht="15.6" x14ac:dyDescent="0.25">
      <c r="A457" s="98" t="s">
        <v>906</v>
      </c>
      <c r="B457" s="92"/>
      <c r="C457" s="92"/>
      <c r="D457" s="92"/>
      <c r="E457" s="92"/>
      <c r="F457" s="92"/>
      <c r="G457" s="93"/>
      <c r="H457" s="92"/>
      <c r="I457" s="94"/>
    </row>
    <row r="458" spans="1:16" x14ac:dyDescent="0.25">
      <c r="A458" s="18" t="s">
        <v>907</v>
      </c>
      <c r="B458" s="19">
        <v>395500</v>
      </c>
      <c r="C458" s="85" t="s">
        <v>38</v>
      </c>
      <c r="D458" s="31">
        <v>1</v>
      </c>
      <c r="E458" s="87"/>
      <c r="F458" s="88"/>
      <c r="G458" s="24">
        <v>2.2000000000000002</v>
      </c>
      <c r="H458" s="25">
        <f>D458*G458</f>
        <v>2.2000000000000002</v>
      </c>
      <c r="I458" s="26">
        <f>H458*1.2</f>
        <v>2.64</v>
      </c>
      <c r="P458" s="1">
        <v>738720468</v>
      </c>
    </row>
    <row r="459" spans="1:16" x14ac:dyDescent="0.25">
      <c r="A459" s="18" t="s">
        <v>908</v>
      </c>
      <c r="B459" s="19">
        <v>395501</v>
      </c>
      <c r="C459" s="85" t="s">
        <v>38</v>
      </c>
      <c r="D459" s="31">
        <v>1</v>
      </c>
      <c r="E459" s="87"/>
      <c r="F459" s="88"/>
      <c r="G459" s="24">
        <v>2.8</v>
      </c>
      <c r="H459" s="25">
        <f>D459*G459</f>
        <v>2.8</v>
      </c>
      <c r="I459" s="26">
        <f>H459*1.2</f>
        <v>3.36</v>
      </c>
      <c r="P459" s="1">
        <v>738720469</v>
      </c>
    </row>
    <row r="460" spans="1:16" x14ac:dyDescent="0.25">
      <c r="A460" s="18" t="s">
        <v>909</v>
      </c>
      <c r="B460" s="19">
        <v>395508</v>
      </c>
      <c r="C460" s="85" t="s">
        <v>38</v>
      </c>
      <c r="D460" s="31">
        <v>1</v>
      </c>
      <c r="E460" s="87"/>
      <c r="F460" s="88"/>
      <c r="G460" s="24">
        <v>2.8</v>
      </c>
      <c r="H460" s="25">
        <f>D460*G460</f>
        <v>2.8</v>
      </c>
      <c r="I460" s="26">
        <f>H460*1.2</f>
        <v>3.36</v>
      </c>
      <c r="P460" s="1">
        <v>738720550</v>
      </c>
    </row>
    <row r="461" spans="1:16" x14ac:dyDescent="0.25">
      <c r="A461" s="18" t="s">
        <v>910</v>
      </c>
      <c r="B461" s="19">
        <v>395509</v>
      </c>
      <c r="C461" s="85" t="s">
        <v>38</v>
      </c>
      <c r="D461" s="31">
        <v>1</v>
      </c>
      <c r="E461" s="87"/>
      <c r="F461" s="88"/>
      <c r="G461" s="24">
        <v>2.8</v>
      </c>
      <c r="H461" s="25">
        <f>D461*G461</f>
        <v>2.8</v>
      </c>
      <c r="I461" s="26">
        <f>H461*1.2</f>
        <v>3.36</v>
      </c>
      <c r="P461" s="1">
        <v>738720456</v>
      </c>
    </row>
    <row r="462" spans="1:16" ht="15.6" x14ac:dyDescent="0.25">
      <c r="A462" s="98" t="s">
        <v>911</v>
      </c>
      <c r="B462" s="92"/>
      <c r="C462" s="92"/>
      <c r="D462" s="92"/>
      <c r="E462" s="92"/>
      <c r="F462" s="92"/>
      <c r="G462" s="93"/>
      <c r="H462" s="92"/>
      <c r="I462" s="94"/>
    </row>
    <row r="463" spans="1:16" x14ac:dyDescent="0.25">
      <c r="A463" s="18" t="s">
        <v>912</v>
      </c>
      <c r="B463" s="19" t="s">
        <v>913</v>
      </c>
      <c r="C463" s="85" t="s">
        <v>892</v>
      </c>
      <c r="D463" s="31">
        <v>2</v>
      </c>
      <c r="E463" s="87"/>
      <c r="F463" s="88"/>
      <c r="G463" s="24">
        <v>7</v>
      </c>
      <c r="H463" s="25">
        <f>D463*G463</f>
        <v>14</v>
      </c>
      <c r="I463" s="26">
        <f>H463*1.2</f>
        <v>16.8</v>
      </c>
      <c r="P463" s="1">
        <v>738720650</v>
      </c>
    </row>
    <row r="464" spans="1:16" x14ac:dyDescent="0.25">
      <c r="A464" s="18" t="s">
        <v>914</v>
      </c>
      <c r="B464" s="19" t="s">
        <v>915</v>
      </c>
      <c r="C464" s="85" t="s">
        <v>892</v>
      </c>
      <c r="D464" s="31">
        <v>2</v>
      </c>
      <c r="E464" s="87"/>
      <c r="F464" s="88"/>
      <c r="G464" s="24">
        <v>7</v>
      </c>
      <c r="H464" s="25">
        <f>D464*G464</f>
        <v>14</v>
      </c>
      <c r="I464" s="26">
        <f>H464*1.2</f>
        <v>16.8</v>
      </c>
      <c r="P464" s="1">
        <v>738720651</v>
      </c>
    </row>
    <row r="465" spans="1:16" x14ac:dyDescent="0.25">
      <c r="A465" s="18" t="s">
        <v>916</v>
      </c>
      <c r="B465" s="19" t="s">
        <v>917</v>
      </c>
      <c r="C465" s="85" t="s">
        <v>892</v>
      </c>
      <c r="D465" s="31">
        <v>2</v>
      </c>
      <c r="E465" s="87"/>
      <c r="F465" s="88"/>
      <c r="G465" s="24">
        <v>7</v>
      </c>
      <c r="H465" s="25">
        <f>D465*G465</f>
        <v>14</v>
      </c>
      <c r="I465" s="26">
        <f>H465*1.2</f>
        <v>16.8</v>
      </c>
      <c r="P465" s="1">
        <v>738720652</v>
      </c>
    </row>
    <row r="466" spans="1:16" ht="15.6" x14ac:dyDescent="0.25">
      <c r="A466" s="98" t="s">
        <v>918</v>
      </c>
      <c r="B466" s="92"/>
      <c r="C466" s="92"/>
      <c r="D466" s="92"/>
      <c r="E466" s="92"/>
      <c r="F466" s="92"/>
      <c r="G466" s="93"/>
      <c r="H466" s="92"/>
      <c r="I466" s="94"/>
    </row>
    <row r="467" spans="1:16" x14ac:dyDescent="0.25">
      <c r="A467" s="18" t="s">
        <v>919</v>
      </c>
      <c r="B467" s="19" t="s">
        <v>920</v>
      </c>
      <c r="C467" s="85" t="s">
        <v>38</v>
      </c>
      <c r="D467" s="31">
        <v>1</v>
      </c>
      <c r="E467" s="87"/>
      <c r="F467" s="88"/>
      <c r="G467" s="24">
        <v>9.8000000000000007</v>
      </c>
      <c r="H467" s="25">
        <f>D467*G467</f>
        <v>9.8000000000000007</v>
      </c>
      <c r="I467" s="26">
        <f>H467*1.2</f>
        <v>11.76</v>
      </c>
      <c r="P467" s="1">
        <v>738720359</v>
      </c>
    </row>
    <row r="468" spans="1:16" x14ac:dyDescent="0.25">
      <c r="A468" s="18" t="s">
        <v>921</v>
      </c>
      <c r="B468" s="19" t="s">
        <v>922</v>
      </c>
      <c r="C468" s="85" t="s">
        <v>38</v>
      </c>
      <c r="D468" s="31">
        <v>1</v>
      </c>
      <c r="E468" s="87"/>
      <c r="F468" s="88"/>
      <c r="G468" s="24">
        <v>9.8000000000000007</v>
      </c>
      <c r="H468" s="25">
        <f>D468*G468</f>
        <v>9.8000000000000007</v>
      </c>
      <c r="I468" s="26">
        <f>H468*1.2</f>
        <v>11.76</v>
      </c>
      <c r="P468" s="1">
        <v>738720923</v>
      </c>
    </row>
    <row r="469" spans="1:16" x14ac:dyDescent="0.25">
      <c r="A469" s="18" t="s">
        <v>923</v>
      </c>
      <c r="B469" s="19" t="s">
        <v>924</v>
      </c>
      <c r="C469" s="85" t="s">
        <v>38</v>
      </c>
      <c r="D469" s="31">
        <v>1</v>
      </c>
      <c r="E469" s="87"/>
      <c r="F469" s="88"/>
      <c r="G469" s="24">
        <v>9.8000000000000007</v>
      </c>
      <c r="H469" s="25">
        <f>D469*G469</f>
        <v>9.8000000000000007</v>
      </c>
      <c r="I469" s="26">
        <f>H469*1.2</f>
        <v>11.76</v>
      </c>
      <c r="P469" s="1">
        <v>738720924</v>
      </c>
    </row>
    <row r="470" spans="1:16" ht="15.6" x14ac:dyDescent="0.25">
      <c r="A470" s="98" t="s">
        <v>925</v>
      </c>
      <c r="B470" s="92"/>
      <c r="C470" s="92"/>
      <c r="D470" s="92"/>
      <c r="E470" s="92"/>
      <c r="F470" s="92"/>
      <c r="G470" s="93"/>
      <c r="H470" s="92"/>
      <c r="I470" s="94"/>
    </row>
    <row r="471" spans="1:16" x14ac:dyDescent="0.25">
      <c r="A471" s="18" t="s">
        <v>926</v>
      </c>
      <c r="B471" s="19" t="s">
        <v>927</v>
      </c>
      <c r="C471" s="85" t="s">
        <v>38</v>
      </c>
      <c r="D471" s="31">
        <v>1</v>
      </c>
      <c r="E471" s="87"/>
      <c r="F471" s="88"/>
      <c r="G471" s="24">
        <v>9.6999999999999993</v>
      </c>
      <c r="H471" s="25">
        <f>D471*G471</f>
        <v>9.6999999999999993</v>
      </c>
      <c r="I471" s="26">
        <f>H471*1.2</f>
        <v>11.639999999999999</v>
      </c>
      <c r="P471" s="1">
        <v>738720658</v>
      </c>
    </row>
    <row r="472" spans="1:16" x14ac:dyDescent="0.25">
      <c r="A472" s="18" t="s">
        <v>928</v>
      </c>
      <c r="B472" s="19" t="s">
        <v>929</v>
      </c>
      <c r="C472" s="85" t="s">
        <v>38</v>
      </c>
      <c r="D472" s="31">
        <v>1</v>
      </c>
      <c r="E472" s="87"/>
      <c r="F472" s="88"/>
      <c r="G472" s="24">
        <v>9.6999999999999993</v>
      </c>
      <c r="H472" s="25">
        <f>D472*G472</f>
        <v>9.6999999999999993</v>
      </c>
      <c r="I472" s="26">
        <f>H472*1.2</f>
        <v>11.639999999999999</v>
      </c>
      <c r="P472" s="1">
        <v>738720657</v>
      </c>
    </row>
    <row r="473" spans="1:16" x14ac:dyDescent="0.25">
      <c r="A473" s="18" t="s">
        <v>930</v>
      </c>
      <c r="B473" s="19" t="s">
        <v>931</v>
      </c>
      <c r="C473" s="85" t="s">
        <v>38</v>
      </c>
      <c r="D473" s="31">
        <v>1</v>
      </c>
      <c r="E473" s="87"/>
      <c r="F473" s="88"/>
      <c r="G473" s="24">
        <v>9.6999999999999993</v>
      </c>
      <c r="H473" s="25">
        <f>D473*G473</f>
        <v>9.6999999999999993</v>
      </c>
      <c r="I473" s="26">
        <f>H473*1.2</f>
        <v>11.639999999999999</v>
      </c>
      <c r="P473" s="1">
        <v>738720656</v>
      </c>
    </row>
    <row r="474" spans="1:16" ht="15.6" x14ac:dyDescent="0.25">
      <c r="A474" s="98" t="s">
        <v>932</v>
      </c>
      <c r="B474" s="92"/>
      <c r="C474" s="92"/>
      <c r="D474" s="92"/>
      <c r="E474" s="92"/>
      <c r="F474" s="92"/>
      <c r="G474" s="93"/>
      <c r="H474" s="92"/>
      <c r="I474" s="94"/>
    </row>
    <row r="475" spans="1:16" x14ac:dyDescent="0.25">
      <c r="A475" s="18" t="s">
        <v>933</v>
      </c>
      <c r="B475" s="19">
        <v>395900</v>
      </c>
      <c r="C475" s="85" t="s">
        <v>892</v>
      </c>
      <c r="D475" s="31">
        <v>2.5</v>
      </c>
      <c r="E475" s="87"/>
      <c r="F475" s="88"/>
      <c r="G475" s="24">
        <v>17.399999999999999</v>
      </c>
      <c r="H475" s="25">
        <f>D475*G475</f>
        <v>43.5</v>
      </c>
      <c r="I475" s="26">
        <f>H475*1.2</f>
        <v>52.199999999999996</v>
      </c>
      <c r="P475" s="1">
        <v>738720357</v>
      </c>
    </row>
    <row r="476" spans="1:16" ht="15.6" x14ac:dyDescent="0.25">
      <c r="A476" s="98" t="s">
        <v>934</v>
      </c>
      <c r="B476" s="92"/>
      <c r="C476" s="92"/>
      <c r="D476" s="92"/>
      <c r="E476" s="92"/>
      <c r="F476" s="92"/>
      <c r="G476" s="93"/>
      <c r="H476" s="92"/>
      <c r="I476" s="94"/>
    </row>
    <row r="477" spans="1:16" x14ac:dyDescent="0.25">
      <c r="A477" s="18" t="s">
        <v>935</v>
      </c>
      <c r="B477" s="19">
        <v>397008</v>
      </c>
      <c r="C477" s="85" t="s">
        <v>892</v>
      </c>
      <c r="D477" s="31">
        <v>2.5</v>
      </c>
      <c r="E477" s="87"/>
      <c r="F477" s="88"/>
      <c r="G477" s="24">
        <v>25.8</v>
      </c>
      <c r="H477" s="25">
        <f>D477*G477</f>
        <v>64.5</v>
      </c>
      <c r="I477" s="26">
        <f>H477*1.2</f>
        <v>77.399999999999991</v>
      </c>
      <c r="P477" s="1">
        <v>738720938</v>
      </c>
    </row>
    <row r="478" spans="1:16" x14ac:dyDescent="0.25">
      <c r="A478" s="18" t="s">
        <v>936</v>
      </c>
      <c r="B478" s="19">
        <v>397009</v>
      </c>
      <c r="C478" s="85" t="s">
        <v>892</v>
      </c>
      <c r="D478" s="31">
        <v>2.5</v>
      </c>
      <c r="E478" s="87"/>
      <c r="F478" s="88"/>
      <c r="G478" s="24">
        <v>25.8</v>
      </c>
      <c r="H478" s="25">
        <f>D478*G478</f>
        <v>64.5</v>
      </c>
      <c r="I478" s="26">
        <f>H478*1.2</f>
        <v>77.399999999999991</v>
      </c>
      <c r="P478" s="1">
        <v>738720939</v>
      </c>
    </row>
    <row r="479" spans="1:16" ht="15.6" x14ac:dyDescent="0.25">
      <c r="A479" s="98" t="s">
        <v>937</v>
      </c>
      <c r="B479" s="92"/>
      <c r="C479" s="92"/>
      <c r="D479" s="92"/>
      <c r="E479" s="92"/>
      <c r="F479" s="92"/>
      <c r="G479" s="93"/>
      <c r="H479" s="92"/>
      <c r="I479" s="94"/>
    </row>
    <row r="480" spans="1:16" x14ac:dyDescent="0.25">
      <c r="A480" s="18" t="s">
        <v>938</v>
      </c>
      <c r="B480" s="19">
        <v>397208</v>
      </c>
      <c r="C480" s="85" t="s">
        <v>38</v>
      </c>
      <c r="D480" s="31">
        <v>1</v>
      </c>
      <c r="E480" s="87"/>
      <c r="F480" s="88"/>
      <c r="G480" s="24">
        <v>25.6</v>
      </c>
      <c r="H480" s="25">
        <f>D480*G480</f>
        <v>25.6</v>
      </c>
      <c r="I480" s="26">
        <f>H480*1.2</f>
        <v>30.72</v>
      </c>
      <c r="P480" s="1">
        <v>738720775</v>
      </c>
    </row>
    <row r="481" spans="1:16" x14ac:dyDescent="0.25">
      <c r="A481" s="18" t="s">
        <v>939</v>
      </c>
      <c r="B481" s="19">
        <v>397209</v>
      </c>
      <c r="C481" s="85" t="s">
        <v>38</v>
      </c>
      <c r="D481" s="31">
        <v>1</v>
      </c>
      <c r="E481" s="87"/>
      <c r="F481" s="88"/>
      <c r="G481" s="24">
        <v>25.6</v>
      </c>
      <c r="H481" s="25">
        <f>D481*G481</f>
        <v>25.6</v>
      </c>
      <c r="I481" s="26">
        <f>H481*1.2</f>
        <v>30.72</v>
      </c>
      <c r="P481" s="1">
        <v>738720776</v>
      </c>
    </row>
    <row r="482" spans="1:16" ht="15.6" x14ac:dyDescent="0.25">
      <c r="A482" s="98" t="s">
        <v>940</v>
      </c>
      <c r="B482" s="92"/>
      <c r="C482" s="92"/>
      <c r="D482" s="92"/>
      <c r="E482" s="92"/>
      <c r="F482" s="92"/>
      <c r="G482" s="93"/>
      <c r="H482" s="92"/>
      <c r="I482" s="94"/>
    </row>
    <row r="483" spans="1:16" x14ac:dyDescent="0.25">
      <c r="A483" s="18" t="s">
        <v>941</v>
      </c>
      <c r="B483" s="19">
        <v>397308</v>
      </c>
      <c r="C483" s="85" t="s">
        <v>38</v>
      </c>
      <c r="D483" s="31">
        <v>1</v>
      </c>
      <c r="E483" s="87"/>
      <c r="F483" s="88"/>
      <c r="G483" s="24">
        <v>25.6</v>
      </c>
      <c r="H483" s="25">
        <f>D483*G483</f>
        <v>25.6</v>
      </c>
      <c r="I483" s="26">
        <f>H483*1.2</f>
        <v>30.72</v>
      </c>
      <c r="P483" s="1">
        <v>738721141</v>
      </c>
    </row>
    <row r="484" spans="1:16" x14ac:dyDescent="0.25">
      <c r="A484" s="18" t="s">
        <v>942</v>
      </c>
      <c r="B484" s="19">
        <v>397309</v>
      </c>
      <c r="C484" s="85" t="s">
        <v>38</v>
      </c>
      <c r="D484" s="31">
        <v>1</v>
      </c>
      <c r="E484" s="87"/>
      <c r="F484" s="88"/>
      <c r="G484" s="24">
        <v>25.6</v>
      </c>
      <c r="H484" s="25">
        <f>D484*G484</f>
        <v>25.6</v>
      </c>
      <c r="I484" s="26">
        <f>H484*1.2</f>
        <v>30.72</v>
      </c>
      <c r="P484" s="1">
        <v>738721142</v>
      </c>
    </row>
    <row r="485" spans="1:16" ht="15.6" x14ac:dyDescent="0.25">
      <c r="A485" s="98" t="s">
        <v>943</v>
      </c>
      <c r="B485" s="92"/>
      <c r="C485" s="92"/>
      <c r="D485" s="92"/>
      <c r="E485" s="92"/>
      <c r="F485" s="92"/>
      <c r="G485" s="93"/>
      <c r="H485" s="92"/>
      <c r="I485" s="94"/>
    </row>
    <row r="486" spans="1:16" x14ac:dyDescent="0.25">
      <c r="A486" s="18" t="s">
        <v>944</v>
      </c>
      <c r="B486" s="19">
        <v>397808</v>
      </c>
      <c r="C486" s="85" t="s">
        <v>38</v>
      </c>
      <c r="D486" s="31">
        <v>1</v>
      </c>
      <c r="E486" s="87"/>
      <c r="F486" s="88"/>
      <c r="G486" s="24">
        <v>5.5</v>
      </c>
      <c r="H486" s="25">
        <f>D486*G486</f>
        <v>5.5</v>
      </c>
      <c r="I486" s="26">
        <f>H486*1.2</f>
        <v>6.6</v>
      </c>
      <c r="P486" s="1">
        <v>738720779</v>
      </c>
    </row>
    <row r="487" spans="1:16" x14ac:dyDescent="0.25">
      <c r="A487" s="18" t="s">
        <v>945</v>
      </c>
      <c r="B487" s="19">
        <v>397809</v>
      </c>
      <c r="C487" s="85" t="s">
        <v>38</v>
      </c>
      <c r="D487" s="31">
        <v>1</v>
      </c>
      <c r="E487" s="87"/>
      <c r="F487" s="88"/>
      <c r="G487" s="24">
        <v>5.5</v>
      </c>
      <c r="H487" s="25">
        <f>D487*G487</f>
        <v>5.5</v>
      </c>
      <c r="I487" s="26">
        <f>H487*1.2</f>
        <v>6.6</v>
      </c>
      <c r="P487" s="1">
        <v>738720780</v>
      </c>
    </row>
    <row r="488" spans="1:16" ht="22.8" x14ac:dyDescent="0.25">
      <c r="A488" s="123" t="s">
        <v>946</v>
      </c>
      <c r="B488" s="124"/>
      <c r="C488" s="124"/>
      <c r="D488" s="124"/>
      <c r="E488" s="124"/>
      <c r="F488" s="124"/>
      <c r="G488" s="124"/>
      <c r="H488" s="124"/>
      <c r="I488" s="124"/>
    </row>
    <row r="489" spans="1:16" ht="15.6" x14ac:dyDescent="0.25">
      <c r="A489" s="68" t="s">
        <v>947</v>
      </c>
      <c r="B489" s="92"/>
      <c r="C489" s="92"/>
      <c r="D489" s="92"/>
      <c r="E489" s="92"/>
      <c r="F489" s="92"/>
      <c r="G489" s="93"/>
      <c r="H489" s="92"/>
      <c r="I489" s="94"/>
    </row>
    <row r="490" spans="1:16" x14ac:dyDescent="0.25">
      <c r="A490" s="18" t="s">
        <v>948</v>
      </c>
      <c r="B490" s="19" t="s">
        <v>949</v>
      </c>
      <c r="C490" s="85" t="s">
        <v>29</v>
      </c>
      <c r="D490" s="31">
        <v>6</v>
      </c>
      <c r="E490" s="87"/>
      <c r="F490" s="88"/>
      <c r="G490" s="24">
        <v>19.7</v>
      </c>
      <c r="H490" s="25">
        <f>D490*G490</f>
        <v>118.19999999999999</v>
      </c>
      <c r="I490" s="26">
        <f t="shared" ref="I490:I504" si="44">H490*1.2</f>
        <v>141.83999999999997</v>
      </c>
      <c r="P490" s="1">
        <v>738360223</v>
      </c>
    </row>
    <row r="491" spans="1:16" x14ac:dyDescent="0.25">
      <c r="A491" s="18" t="s">
        <v>950</v>
      </c>
      <c r="B491" s="19" t="s">
        <v>951</v>
      </c>
      <c r="C491" s="85" t="s">
        <v>688</v>
      </c>
      <c r="D491" s="31" t="s">
        <v>952</v>
      </c>
      <c r="E491" s="87"/>
      <c r="F491" s="88"/>
      <c r="G491" s="24">
        <v>5</v>
      </c>
      <c r="H491" s="25">
        <f>15*G491</f>
        <v>75</v>
      </c>
      <c r="I491" s="26">
        <f>H491*1.2</f>
        <v>90</v>
      </c>
      <c r="P491" s="1">
        <v>738360224</v>
      </c>
    </row>
    <row r="492" spans="1:16" x14ac:dyDescent="0.25">
      <c r="A492" s="18" t="s">
        <v>953</v>
      </c>
      <c r="B492" s="19"/>
      <c r="C492" s="85" t="s">
        <v>38</v>
      </c>
      <c r="D492" s="31">
        <v>1</v>
      </c>
      <c r="E492" s="87"/>
      <c r="F492" s="88"/>
      <c r="G492" s="24">
        <v>70.5</v>
      </c>
      <c r="H492" s="25">
        <f t="shared" ref="H492:H504" si="45">D492*G492</f>
        <v>70.5</v>
      </c>
      <c r="I492" s="26">
        <f t="shared" si="44"/>
        <v>84.6</v>
      </c>
      <c r="P492" s="1">
        <v>738730002</v>
      </c>
    </row>
    <row r="493" spans="1:16" x14ac:dyDescent="0.25">
      <c r="A493" s="18" t="s">
        <v>954</v>
      </c>
      <c r="B493" s="19"/>
      <c r="C493" s="85" t="s">
        <v>38</v>
      </c>
      <c r="D493" s="31">
        <v>1</v>
      </c>
      <c r="E493" s="87"/>
      <c r="F493" s="88"/>
      <c r="G493" s="24">
        <v>45</v>
      </c>
      <c r="H493" s="25">
        <f t="shared" si="45"/>
        <v>45</v>
      </c>
      <c r="I493" s="26">
        <f t="shared" si="44"/>
        <v>54</v>
      </c>
      <c r="P493" s="1">
        <v>738730006</v>
      </c>
    </row>
    <row r="494" spans="1:16" x14ac:dyDescent="0.25">
      <c r="A494" s="18" t="s">
        <v>955</v>
      </c>
      <c r="B494" s="19" t="s">
        <v>956</v>
      </c>
      <c r="C494" s="85" t="s">
        <v>38</v>
      </c>
      <c r="D494" s="31">
        <v>25</v>
      </c>
      <c r="E494" s="87"/>
      <c r="F494" s="88"/>
      <c r="G494" s="24">
        <v>3.9</v>
      </c>
      <c r="H494" s="25">
        <f t="shared" si="45"/>
        <v>97.5</v>
      </c>
      <c r="I494" s="26">
        <f t="shared" si="44"/>
        <v>117</v>
      </c>
      <c r="P494" s="1">
        <v>738720674</v>
      </c>
    </row>
    <row r="495" spans="1:16" x14ac:dyDescent="0.25">
      <c r="A495" s="18" t="s">
        <v>955</v>
      </c>
      <c r="B495" s="19" t="s">
        <v>957</v>
      </c>
      <c r="C495" s="85" t="s">
        <v>38</v>
      </c>
      <c r="D495" s="31">
        <v>25</v>
      </c>
      <c r="E495" s="87"/>
      <c r="F495" s="88"/>
      <c r="G495" s="24">
        <v>3.9</v>
      </c>
      <c r="H495" s="25">
        <f t="shared" si="45"/>
        <v>97.5</v>
      </c>
      <c r="I495" s="26">
        <f t="shared" si="44"/>
        <v>117</v>
      </c>
      <c r="P495" s="1">
        <v>738720672</v>
      </c>
    </row>
    <row r="496" spans="1:16" x14ac:dyDescent="0.25">
      <c r="A496" s="18" t="s">
        <v>958</v>
      </c>
      <c r="B496" s="19" t="s">
        <v>959</v>
      </c>
      <c r="C496" s="85" t="s">
        <v>38</v>
      </c>
      <c r="D496" s="31">
        <v>1</v>
      </c>
      <c r="E496" s="87"/>
      <c r="F496" s="88"/>
      <c r="G496" s="24">
        <v>36</v>
      </c>
      <c r="H496" s="25">
        <f t="shared" si="45"/>
        <v>36</v>
      </c>
      <c r="I496" s="26">
        <f t="shared" si="44"/>
        <v>43.199999999999996</v>
      </c>
      <c r="P496" s="1">
        <v>738730001</v>
      </c>
    </row>
    <row r="497" spans="1:16" x14ac:dyDescent="0.25">
      <c r="A497" s="18" t="s">
        <v>28</v>
      </c>
      <c r="B497" s="19">
        <v>8414</v>
      </c>
      <c r="C497" s="85" t="s">
        <v>29</v>
      </c>
      <c r="D497" s="31">
        <v>10</v>
      </c>
      <c r="E497" s="87"/>
      <c r="F497" s="88"/>
      <c r="G497" s="24">
        <v>3.1</v>
      </c>
      <c r="H497" s="25">
        <f t="shared" si="45"/>
        <v>31</v>
      </c>
      <c r="I497" s="26">
        <f t="shared" si="44"/>
        <v>37.199999999999996</v>
      </c>
      <c r="P497" s="1">
        <v>738720230</v>
      </c>
    </row>
    <row r="498" spans="1:16" x14ac:dyDescent="0.25">
      <c r="A498" s="18" t="s">
        <v>30</v>
      </c>
      <c r="B498" s="19">
        <v>8414</v>
      </c>
      <c r="C498" s="85" t="s">
        <v>29</v>
      </c>
      <c r="D498" s="31">
        <v>50</v>
      </c>
      <c r="E498" s="87"/>
      <c r="F498" s="88"/>
      <c r="G498" s="24">
        <v>2.8</v>
      </c>
      <c r="H498" s="25">
        <f t="shared" si="45"/>
        <v>140</v>
      </c>
      <c r="I498" s="26">
        <f t="shared" si="44"/>
        <v>168</v>
      </c>
      <c r="P498" s="1">
        <v>738720234</v>
      </c>
    </row>
    <row r="499" spans="1:16" x14ac:dyDescent="0.25">
      <c r="A499" s="18" t="s">
        <v>960</v>
      </c>
      <c r="B499" s="19" t="s">
        <v>961</v>
      </c>
      <c r="C499" s="85" t="s">
        <v>29</v>
      </c>
      <c r="D499" s="31">
        <v>30</v>
      </c>
      <c r="E499" s="87"/>
      <c r="F499" s="88"/>
      <c r="G499" s="24">
        <v>10</v>
      </c>
      <c r="H499" s="25">
        <f t="shared" si="45"/>
        <v>300</v>
      </c>
      <c r="I499" s="26">
        <f t="shared" si="44"/>
        <v>360</v>
      </c>
      <c r="P499" s="1">
        <v>738720219</v>
      </c>
    </row>
    <row r="500" spans="1:16" x14ac:dyDescent="0.25">
      <c r="A500" s="18" t="s">
        <v>962</v>
      </c>
      <c r="B500" s="19" t="s">
        <v>963</v>
      </c>
      <c r="C500" s="85" t="s">
        <v>29</v>
      </c>
      <c r="D500" s="31">
        <v>30</v>
      </c>
      <c r="E500" s="87"/>
      <c r="F500" s="88"/>
      <c r="G500" s="24">
        <v>0.45</v>
      </c>
      <c r="H500" s="25">
        <f t="shared" si="45"/>
        <v>13.5</v>
      </c>
      <c r="I500" s="26">
        <f t="shared" si="44"/>
        <v>16.2</v>
      </c>
      <c r="P500" s="1">
        <v>738720680</v>
      </c>
    </row>
    <row r="501" spans="1:16" x14ac:dyDescent="0.25">
      <c r="A501" s="18" t="s">
        <v>964</v>
      </c>
      <c r="B501" s="19" t="s">
        <v>965</v>
      </c>
      <c r="C501" s="85" t="s">
        <v>29</v>
      </c>
      <c r="D501" s="31">
        <v>20</v>
      </c>
      <c r="E501" s="87"/>
      <c r="F501" s="88"/>
      <c r="G501" s="24">
        <v>2.9</v>
      </c>
      <c r="H501" s="25">
        <f t="shared" si="45"/>
        <v>58</v>
      </c>
      <c r="I501" s="26">
        <f t="shared" si="44"/>
        <v>69.599999999999994</v>
      </c>
      <c r="P501" s="1">
        <v>738720678</v>
      </c>
    </row>
    <row r="502" spans="1:16" x14ac:dyDescent="0.25">
      <c r="A502" s="18" t="s">
        <v>966</v>
      </c>
      <c r="B502" s="19" t="s">
        <v>967</v>
      </c>
      <c r="C502" s="85" t="s">
        <v>38</v>
      </c>
      <c r="D502" s="31">
        <v>1</v>
      </c>
      <c r="E502" s="87"/>
      <c r="F502" s="88"/>
      <c r="G502" s="24">
        <v>49</v>
      </c>
      <c r="H502" s="25">
        <f t="shared" si="45"/>
        <v>49</v>
      </c>
      <c r="I502" s="26">
        <f t="shared" si="44"/>
        <v>58.8</v>
      </c>
      <c r="P502" s="1">
        <v>738730005</v>
      </c>
    </row>
    <row r="503" spans="1:16" x14ac:dyDescent="0.25">
      <c r="A503" s="18" t="s">
        <v>968</v>
      </c>
      <c r="B503" s="19" t="s">
        <v>969</v>
      </c>
      <c r="C503" s="85" t="s">
        <v>29</v>
      </c>
      <c r="D503" s="31">
        <v>50</v>
      </c>
      <c r="E503" s="87"/>
      <c r="F503" s="88"/>
      <c r="G503" s="24">
        <v>1.48</v>
      </c>
      <c r="H503" s="25">
        <f t="shared" si="45"/>
        <v>74</v>
      </c>
      <c r="I503" s="26">
        <f t="shared" si="44"/>
        <v>88.8</v>
      </c>
      <c r="P503" s="1">
        <v>738700020</v>
      </c>
    </row>
    <row r="504" spans="1:16" x14ac:dyDescent="0.25">
      <c r="A504" s="18" t="s">
        <v>970</v>
      </c>
      <c r="B504" s="19" t="s">
        <v>971</v>
      </c>
      <c r="C504" s="85" t="s">
        <v>29</v>
      </c>
      <c r="D504" s="31">
        <v>20</v>
      </c>
      <c r="E504" s="87"/>
      <c r="F504" s="88"/>
      <c r="G504" s="24">
        <v>1.52</v>
      </c>
      <c r="H504" s="25">
        <f t="shared" si="45"/>
        <v>30.4</v>
      </c>
      <c r="I504" s="26">
        <f t="shared" si="44"/>
        <v>36.479999999999997</v>
      </c>
      <c r="P504" s="1">
        <v>738700019</v>
      </c>
    </row>
    <row r="505" spans="1:16" ht="15.6" x14ac:dyDescent="0.25">
      <c r="A505" s="68" t="s">
        <v>972</v>
      </c>
      <c r="B505" s="92"/>
      <c r="C505" s="92"/>
      <c r="D505" s="92"/>
      <c r="E505" s="92"/>
      <c r="F505" s="92"/>
      <c r="G505" s="93"/>
      <c r="H505" s="92"/>
      <c r="I505" s="94"/>
    </row>
    <row r="506" spans="1:16" x14ac:dyDescent="0.25">
      <c r="A506" s="18" t="s">
        <v>973</v>
      </c>
      <c r="B506" s="19">
        <v>28550</v>
      </c>
      <c r="C506" s="85" t="s">
        <v>38</v>
      </c>
      <c r="D506" s="31">
        <v>1</v>
      </c>
      <c r="E506" s="87"/>
      <c r="F506" s="88"/>
      <c r="G506" s="24">
        <v>51</v>
      </c>
      <c r="H506" s="25">
        <f t="shared" ref="H506:H520" si="46">D506*G506</f>
        <v>51</v>
      </c>
      <c r="I506" s="26">
        <f t="shared" ref="I506:I520" si="47">H506*1.2</f>
        <v>61.199999999999996</v>
      </c>
      <c r="P506" s="1">
        <v>738720091</v>
      </c>
    </row>
    <row r="507" spans="1:16" x14ac:dyDescent="0.25">
      <c r="A507" s="18" t="s">
        <v>974</v>
      </c>
      <c r="B507" s="19" t="s">
        <v>975</v>
      </c>
      <c r="C507" s="85" t="s">
        <v>38</v>
      </c>
      <c r="D507" s="31">
        <v>1</v>
      </c>
      <c r="E507" s="87"/>
      <c r="F507" s="88"/>
      <c r="G507" s="24">
        <v>36</v>
      </c>
      <c r="H507" s="25">
        <f t="shared" si="46"/>
        <v>36</v>
      </c>
      <c r="I507" s="26">
        <f t="shared" si="47"/>
        <v>43.199999999999996</v>
      </c>
      <c r="P507" s="1" t="s">
        <v>976</v>
      </c>
    </row>
    <row r="508" spans="1:16" x14ac:dyDescent="0.25">
      <c r="A508" s="18" t="s">
        <v>977</v>
      </c>
      <c r="B508" s="19" t="s">
        <v>978</v>
      </c>
      <c r="C508" s="85" t="s">
        <v>38</v>
      </c>
      <c r="D508" s="31">
        <v>1</v>
      </c>
      <c r="E508" s="87"/>
      <c r="F508" s="88"/>
      <c r="G508" s="24">
        <v>11</v>
      </c>
      <c r="H508" s="25">
        <f t="shared" si="46"/>
        <v>11</v>
      </c>
      <c r="I508" s="26">
        <f t="shared" si="47"/>
        <v>13.2</v>
      </c>
      <c r="P508" s="1">
        <v>739000130</v>
      </c>
    </row>
    <row r="509" spans="1:16" x14ac:dyDescent="0.25">
      <c r="A509" s="18" t="s">
        <v>979</v>
      </c>
      <c r="B509" s="19" t="s">
        <v>980</v>
      </c>
      <c r="C509" s="85" t="s">
        <v>38</v>
      </c>
      <c r="D509" s="31">
        <v>1</v>
      </c>
      <c r="E509" s="87"/>
      <c r="F509" s="88"/>
      <c r="G509" s="24">
        <v>23</v>
      </c>
      <c r="H509" s="25">
        <f t="shared" si="46"/>
        <v>23</v>
      </c>
      <c r="I509" s="26">
        <f t="shared" si="47"/>
        <v>27.599999999999998</v>
      </c>
      <c r="P509" s="1">
        <v>739000131</v>
      </c>
    </row>
    <row r="510" spans="1:16" x14ac:dyDescent="0.25">
      <c r="A510" s="18" t="s">
        <v>981</v>
      </c>
      <c r="B510" s="19" t="s">
        <v>982</v>
      </c>
      <c r="C510" s="85" t="s">
        <v>38</v>
      </c>
      <c r="D510" s="31">
        <v>1</v>
      </c>
      <c r="E510" s="87"/>
      <c r="F510" s="88"/>
      <c r="G510" s="24">
        <v>5</v>
      </c>
      <c r="H510" s="25">
        <f t="shared" si="46"/>
        <v>5</v>
      </c>
      <c r="I510" s="26">
        <f t="shared" si="47"/>
        <v>6</v>
      </c>
      <c r="P510" s="1">
        <v>739000105</v>
      </c>
    </row>
    <row r="511" spans="1:16" x14ac:dyDescent="0.25">
      <c r="A511" s="18" t="s">
        <v>983</v>
      </c>
      <c r="B511" s="19" t="s">
        <v>984</v>
      </c>
      <c r="C511" s="85" t="s">
        <v>38</v>
      </c>
      <c r="D511" s="31">
        <v>1</v>
      </c>
      <c r="E511" s="87"/>
      <c r="F511" s="88"/>
      <c r="G511" s="24">
        <v>67</v>
      </c>
      <c r="H511" s="25">
        <f t="shared" si="46"/>
        <v>67</v>
      </c>
      <c r="I511" s="26">
        <f t="shared" si="47"/>
        <v>80.399999999999991</v>
      </c>
      <c r="P511" s="1">
        <v>739000116</v>
      </c>
    </row>
    <row r="512" spans="1:16" x14ac:dyDescent="0.25">
      <c r="A512" s="18" t="s">
        <v>985</v>
      </c>
      <c r="B512" s="19" t="s">
        <v>986</v>
      </c>
      <c r="C512" s="85" t="s">
        <v>987</v>
      </c>
      <c r="D512" s="31">
        <v>1</v>
      </c>
      <c r="E512" s="87"/>
      <c r="F512" s="88"/>
      <c r="G512" s="24">
        <v>343</v>
      </c>
      <c r="H512" s="25">
        <f t="shared" si="46"/>
        <v>343</v>
      </c>
      <c r="I512" s="26">
        <f t="shared" si="47"/>
        <v>411.59999999999997</v>
      </c>
      <c r="P512" s="1">
        <v>739000113</v>
      </c>
    </row>
    <row r="513" spans="1:16" x14ac:dyDescent="0.25">
      <c r="A513" s="18" t="s">
        <v>988</v>
      </c>
      <c r="B513" s="19" t="s">
        <v>989</v>
      </c>
      <c r="C513" s="85" t="s">
        <v>38</v>
      </c>
      <c r="D513" s="31">
        <v>1</v>
      </c>
      <c r="E513" s="87"/>
      <c r="F513" s="88"/>
      <c r="G513" s="24">
        <v>168</v>
      </c>
      <c r="H513" s="25">
        <f t="shared" si="46"/>
        <v>168</v>
      </c>
      <c r="I513" s="26">
        <f t="shared" si="47"/>
        <v>201.6</v>
      </c>
      <c r="P513" s="1">
        <v>739000115</v>
      </c>
    </row>
    <row r="514" spans="1:16" x14ac:dyDescent="0.25">
      <c r="A514" s="18" t="s">
        <v>990</v>
      </c>
      <c r="B514" s="19" t="s">
        <v>991</v>
      </c>
      <c r="C514" s="85" t="s">
        <v>38</v>
      </c>
      <c r="D514" s="31">
        <v>1</v>
      </c>
      <c r="E514" s="87"/>
      <c r="F514" s="88"/>
      <c r="G514" s="24">
        <v>109</v>
      </c>
      <c r="H514" s="25">
        <f t="shared" si="46"/>
        <v>109</v>
      </c>
      <c r="I514" s="26">
        <f t="shared" si="47"/>
        <v>130.79999999999998</v>
      </c>
      <c r="P514" s="1">
        <v>739000114</v>
      </c>
    </row>
    <row r="515" spans="1:16" x14ac:dyDescent="0.25">
      <c r="A515" s="18" t="s">
        <v>992</v>
      </c>
      <c r="B515" s="19" t="s">
        <v>993</v>
      </c>
      <c r="C515" s="85" t="s">
        <v>38</v>
      </c>
      <c r="D515" s="31">
        <v>1</v>
      </c>
      <c r="E515" s="87"/>
      <c r="F515" s="88"/>
      <c r="G515" s="24">
        <v>30</v>
      </c>
      <c r="H515" s="25">
        <f t="shared" si="46"/>
        <v>30</v>
      </c>
      <c r="I515" s="26">
        <f t="shared" si="47"/>
        <v>36</v>
      </c>
      <c r="P515" s="1">
        <v>739000107</v>
      </c>
    </row>
    <row r="516" spans="1:16" x14ac:dyDescent="0.25">
      <c r="A516" s="18" t="s">
        <v>994</v>
      </c>
      <c r="B516" s="19" t="s">
        <v>995</v>
      </c>
      <c r="C516" s="85" t="s">
        <v>38</v>
      </c>
      <c r="D516" s="31">
        <v>1</v>
      </c>
      <c r="E516" s="87"/>
      <c r="F516" s="88"/>
      <c r="G516" s="24">
        <v>72</v>
      </c>
      <c r="H516" s="25">
        <f t="shared" si="46"/>
        <v>72</v>
      </c>
      <c r="I516" s="26">
        <f t="shared" si="47"/>
        <v>86.399999999999991</v>
      </c>
      <c r="P516" s="1">
        <v>739000127</v>
      </c>
    </row>
    <row r="517" spans="1:16" x14ac:dyDescent="0.25">
      <c r="A517" s="18" t="s">
        <v>996</v>
      </c>
      <c r="B517" s="19" t="s">
        <v>997</v>
      </c>
      <c r="C517" s="85" t="s">
        <v>38</v>
      </c>
      <c r="D517" s="31">
        <v>1</v>
      </c>
      <c r="E517" s="87"/>
      <c r="F517" s="88"/>
      <c r="G517" s="24">
        <v>223</v>
      </c>
      <c r="H517" s="25">
        <f t="shared" si="46"/>
        <v>223</v>
      </c>
      <c r="I517" s="26">
        <f t="shared" si="47"/>
        <v>267.59999999999997</v>
      </c>
      <c r="P517" s="1">
        <v>739000132</v>
      </c>
    </row>
    <row r="518" spans="1:16" x14ac:dyDescent="0.25">
      <c r="A518" s="18" t="s">
        <v>998</v>
      </c>
      <c r="B518" s="19" t="s">
        <v>999</v>
      </c>
      <c r="C518" s="85" t="s">
        <v>38</v>
      </c>
      <c r="D518" s="31">
        <v>1</v>
      </c>
      <c r="E518" s="87"/>
      <c r="F518" s="88"/>
      <c r="G518" s="24">
        <v>167</v>
      </c>
      <c r="H518" s="25">
        <f t="shared" si="46"/>
        <v>167</v>
      </c>
      <c r="I518" s="26">
        <f t="shared" si="47"/>
        <v>200.4</v>
      </c>
      <c r="P518" s="1">
        <v>739000134</v>
      </c>
    </row>
    <row r="519" spans="1:16" x14ac:dyDescent="0.25">
      <c r="A519" s="18" t="s">
        <v>1000</v>
      </c>
      <c r="B519" s="19" t="s">
        <v>1001</v>
      </c>
      <c r="C519" s="85" t="s">
        <v>38</v>
      </c>
      <c r="D519" s="31">
        <v>1</v>
      </c>
      <c r="E519" s="87"/>
      <c r="F519" s="88"/>
      <c r="G519" s="24">
        <v>167</v>
      </c>
      <c r="H519" s="25">
        <f t="shared" si="46"/>
        <v>167</v>
      </c>
      <c r="I519" s="26">
        <f t="shared" si="47"/>
        <v>200.4</v>
      </c>
      <c r="P519" s="1">
        <v>739000133</v>
      </c>
    </row>
    <row r="520" spans="1:16" x14ac:dyDescent="0.25">
      <c r="A520" s="18" t="s">
        <v>1002</v>
      </c>
      <c r="B520" s="19" t="s">
        <v>1003</v>
      </c>
      <c r="C520" s="85" t="s">
        <v>38</v>
      </c>
      <c r="D520" s="31">
        <v>1</v>
      </c>
      <c r="E520" s="87"/>
      <c r="F520" s="88"/>
      <c r="G520" s="24">
        <v>165</v>
      </c>
      <c r="H520" s="25">
        <f t="shared" si="46"/>
        <v>165</v>
      </c>
      <c r="I520" s="26">
        <f t="shared" si="47"/>
        <v>198</v>
      </c>
      <c r="P520" s="1">
        <v>739000135</v>
      </c>
    </row>
    <row r="521" spans="1:16" ht="22.8" x14ac:dyDescent="0.25">
      <c r="A521" s="117" t="s">
        <v>1004</v>
      </c>
      <c r="B521" s="118"/>
      <c r="C521" s="118"/>
      <c r="D521" s="118"/>
      <c r="E521" s="118"/>
      <c r="F521" s="118"/>
      <c r="G521" s="118"/>
      <c r="H521" s="118"/>
      <c r="I521" s="118"/>
    </row>
    <row r="522" spans="1:16" x14ac:dyDescent="0.25">
      <c r="A522" s="18" t="s">
        <v>1005</v>
      </c>
      <c r="B522" s="19" t="s">
        <v>991</v>
      </c>
      <c r="C522" s="85" t="s">
        <v>38</v>
      </c>
      <c r="D522" s="31" t="s">
        <v>1006</v>
      </c>
      <c r="E522" s="87"/>
      <c r="F522" s="88"/>
      <c r="G522" s="24">
        <v>112</v>
      </c>
      <c r="H522" s="25">
        <f>G522</f>
        <v>112</v>
      </c>
      <c r="I522" s="26">
        <f t="shared" ref="I522:I527" si="48">H522*1.2</f>
        <v>134.4</v>
      </c>
      <c r="P522" s="1">
        <v>739000136</v>
      </c>
    </row>
    <row r="523" spans="1:16" x14ac:dyDescent="0.25">
      <c r="A523" s="18" t="s">
        <v>1007</v>
      </c>
      <c r="B523" s="19" t="s">
        <v>1008</v>
      </c>
      <c r="C523" s="85" t="s">
        <v>38</v>
      </c>
      <c r="D523" s="31">
        <v>1</v>
      </c>
      <c r="E523" s="87"/>
      <c r="F523" s="88"/>
      <c r="G523" s="24">
        <v>89</v>
      </c>
      <c r="H523" s="25">
        <f>D523*G523</f>
        <v>89</v>
      </c>
      <c r="I523" s="26">
        <f t="shared" si="48"/>
        <v>106.8</v>
      </c>
      <c r="P523" s="1">
        <v>739000137</v>
      </c>
    </row>
    <row r="524" spans="1:16" x14ac:dyDescent="0.25">
      <c r="A524" s="18" t="s">
        <v>1009</v>
      </c>
      <c r="B524" s="19" t="s">
        <v>1010</v>
      </c>
      <c r="C524" s="85" t="s">
        <v>38</v>
      </c>
      <c r="D524" s="31">
        <v>1</v>
      </c>
      <c r="E524" s="87"/>
      <c r="F524" s="88"/>
      <c r="G524" s="24">
        <v>68</v>
      </c>
      <c r="H524" s="25">
        <v>45</v>
      </c>
      <c r="I524" s="26">
        <f t="shared" si="48"/>
        <v>54</v>
      </c>
      <c r="P524" s="1">
        <v>739000138</v>
      </c>
    </row>
    <row r="525" spans="1:16" x14ac:dyDescent="0.25">
      <c r="A525" s="18" t="s">
        <v>1011</v>
      </c>
      <c r="B525" s="19" t="s">
        <v>1012</v>
      </c>
      <c r="C525" s="85" t="s">
        <v>38</v>
      </c>
      <c r="D525" s="31">
        <v>1</v>
      </c>
      <c r="E525" s="87"/>
      <c r="F525" s="88"/>
      <c r="G525" s="24">
        <v>68</v>
      </c>
      <c r="H525" s="25">
        <v>45</v>
      </c>
      <c r="I525" s="26">
        <f t="shared" si="48"/>
        <v>54</v>
      </c>
      <c r="P525" s="1">
        <v>739000139</v>
      </c>
    </row>
    <row r="526" spans="1:16" x14ac:dyDescent="0.25">
      <c r="A526" s="18" t="s">
        <v>1013</v>
      </c>
      <c r="B526" s="19" t="s">
        <v>1014</v>
      </c>
      <c r="C526" s="85" t="s">
        <v>38</v>
      </c>
      <c r="D526" s="31" t="s">
        <v>1006</v>
      </c>
      <c r="E526" s="87"/>
      <c r="F526" s="88"/>
      <c r="G526" s="24">
        <v>75</v>
      </c>
      <c r="H526" s="25">
        <f>G526</f>
        <v>75</v>
      </c>
      <c r="I526" s="26">
        <f t="shared" si="48"/>
        <v>90</v>
      </c>
      <c r="P526" s="1">
        <v>739000140</v>
      </c>
    </row>
    <row r="527" spans="1:16" x14ac:dyDescent="0.25">
      <c r="A527" s="18" t="s">
        <v>1015</v>
      </c>
      <c r="B527" s="19" t="s">
        <v>1016</v>
      </c>
      <c r="C527" s="85" t="s">
        <v>38</v>
      </c>
      <c r="D527" s="31" t="s">
        <v>1017</v>
      </c>
      <c r="E527" s="87"/>
      <c r="F527" s="88"/>
      <c r="G527" s="24">
        <v>149</v>
      </c>
      <c r="H527" s="25">
        <f>G527</f>
        <v>149</v>
      </c>
      <c r="I527" s="26">
        <f t="shared" si="48"/>
        <v>178.79999999999998</v>
      </c>
      <c r="P527" s="1">
        <v>739000141</v>
      </c>
    </row>
    <row r="528" spans="1:16" x14ac:dyDescent="0.25">
      <c r="G528" s="99"/>
      <c r="H528" s="99"/>
      <c r="I528" s="99"/>
    </row>
  </sheetData>
  <sheetProtection algorithmName="SHA-512" hashValue="Nmedh4kdcvn0jE7lgeHIqCBJAI1bpNHxbg6DFbQOulqQrGGadsCSDjsNgH10wrrjzostouG6Zj0qH7KJ5QSIAA==" saltValue="kR0OXIpv4Cfu9T0Keh/L8A==" spinCount="100000" sheet="1" objects="1" scenarios="1"/>
  <mergeCells count="22">
    <mergeCell ref="A521:I521"/>
    <mergeCell ref="A275:I275"/>
    <mergeCell ref="A441:I441"/>
    <mergeCell ref="A488:I488"/>
    <mergeCell ref="A183:I183"/>
    <mergeCell ref="A222:I222"/>
    <mergeCell ref="A244:I244"/>
    <mergeCell ref="A62:I62"/>
    <mergeCell ref="A69:I69"/>
    <mergeCell ref="A72:I72"/>
    <mergeCell ref="A112:I112"/>
    <mergeCell ref="A159:I159"/>
    <mergeCell ref="A57:I57"/>
    <mergeCell ref="A2:A5"/>
    <mergeCell ref="A31:A32"/>
    <mergeCell ref="A33:I33"/>
    <mergeCell ref="A34:I34"/>
    <mergeCell ref="A37:I37"/>
    <mergeCell ref="A41:I41"/>
    <mergeCell ref="A45:I45"/>
    <mergeCell ref="A46:I46"/>
    <mergeCell ref="A53:I53"/>
  </mergeCells>
  <dataValidations count="2">
    <dataValidation type="textLength" operator="lessThanOrEqual" allowBlank="1" showInputMessage="1" showErrorMessage="1" errorTitle="Nesprávne vyplnený údaj" error="Popis úrovne resp. produktu môže obsahovať maximálne 150 znakov. _x000a_Upravte ho tak, aby vyhovoval tomuto pravidlu." sqref="A328:A333" xr:uid="{B7442C07-B4BF-4C18-B9CE-39D7634B0E51}">
      <formula1>150</formula1>
    </dataValidation>
    <dataValidation type="textLength" operator="lessThanOrEqual" allowBlank="1" showInputMessage="1" showErrorMessage="1" errorTitle="Nesprávne vyplnený údaj" error="Kód položky môže obsahovať maximálne 20 znakov. _x000a_Upravte ho tak, aby vyhovoval tomuto pravidlu." sqref="B328:B333" xr:uid="{9E2ED15F-9FA3-4B37-BD7B-13831093BD46}">
      <formula1>20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Weber cenník_1.11.2022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Csicsaiova, Kristina</dc:creator>
  <cp:lastModifiedBy>Csicsaiova, Kristina</cp:lastModifiedBy>
  <dcterms:created xsi:type="dcterms:W3CDTF">2015-06-05T18:17:20Z</dcterms:created>
  <dcterms:modified xsi:type="dcterms:W3CDTF">2022-12-30T14:12:58Z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d06422-c515-4a4e-a1f2-e6a0c0200eae_Enabled">
    <vt:lpwstr>true</vt:lpwstr>
  </property>
  <property fmtid="{D5CDD505-2E9C-101B-9397-08002B2CF9AE}" pid="3" name="MSIP_Label_ced06422-c515-4a4e-a1f2-e6a0c0200eae_SetDate">
    <vt:lpwstr>2022-11-30T23:09:42Z</vt:lpwstr>
  </property>
  <property fmtid="{D5CDD505-2E9C-101B-9397-08002B2CF9AE}" pid="4" name="MSIP_Label_ced06422-c515-4a4e-a1f2-e6a0c0200eae_Method">
    <vt:lpwstr>Standard</vt:lpwstr>
  </property>
  <property fmtid="{D5CDD505-2E9C-101B-9397-08002B2CF9AE}" pid="5" name="MSIP_Label_ced06422-c515-4a4e-a1f2-e6a0c0200eae_Name">
    <vt:lpwstr>Unclassifed</vt:lpwstr>
  </property>
  <property fmtid="{D5CDD505-2E9C-101B-9397-08002B2CF9AE}" pid="6" name="MSIP_Label_ced06422-c515-4a4e-a1f2-e6a0c0200eae_SiteId">
    <vt:lpwstr>e339bd4b-2e3b-4035-a452-2112d502f2ff</vt:lpwstr>
  </property>
  <property fmtid="{D5CDD505-2E9C-101B-9397-08002B2CF9AE}" pid="7" name="MSIP_Label_ced06422-c515-4a4e-a1f2-e6a0c0200eae_ActionId">
    <vt:lpwstr>93342532-cbc2-4ee7-9079-0ec38bd9ab66</vt:lpwstr>
  </property>
  <property fmtid="{D5CDD505-2E9C-101B-9397-08002B2CF9AE}" pid="8" name="MSIP_Label_ced06422-c515-4a4e-a1f2-e6a0c0200eae_ContentBits">
    <vt:lpwstr>0</vt:lpwstr>
  </property>
</Properties>
</file>